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drawings/drawing8.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1760" activeTab="1"/>
  </bookViews>
  <sheets>
    <sheet name="Übersicht Formblätter" sheetId="1" r:id="rId1"/>
    <sheet name="S" sheetId="2" r:id="rId2"/>
    <sheet name="A 1" sheetId="3" r:id="rId3"/>
    <sheet name="A 7" sheetId="4" r:id="rId4"/>
    <sheet name="A8-N8" sheetId="5" r:id="rId5"/>
    <sheet name="AP IJFD" sheetId="6" r:id="rId6"/>
    <sheet name="AB" sheetId="7" r:id="rId7"/>
    <sheet name="N 7" sheetId="8" r:id="rId8"/>
    <sheet name="N TN 2" sheetId="9" r:id="rId9"/>
    <sheet name="RM" sheetId="10" r:id="rId10"/>
    <sheet name="N BLi" sheetId="11" r:id="rId11"/>
  </sheets>
  <definedNames>
    <definedName name="_xlnm.Print_Area" localSheetId="4">'A8-N8'!$A$1:$H$75</definedName>
    <definedName name="_xlnm.Print_Area" localSheetId="8">'N TN 2'!$A$1:$K$45</definedName>
    <definedName name="_xlnm.Print_Area" localSheetId="0">'Übersicht Formblätter'!$A$1:$B$28</definedName>
  </definedNames>
  <calcPr calcId="145621"/>
</workbook>
</file>

<file path=xl/calcChain.xml><?xml version="1.0" encoding="utf-8"?>
<calcChain xmlns="http://schemas.openxmlformats.org/spreadsheetml/2006/main">
  <c r="B30" i="4" l="1"/>
  <c r="B29" i="4"/>
  <c r="B28" i="4"/>
  <c r="B21" i="4"/>
  <c r="E11" i="5" l="1"/>
  <c r="D11" i="5"/>
  <c r="C11" i="5"/>
  <c r="D37" i="8" l="1"/>
  <c r="D36" i="8"/>
  <c r="E30" i="4"/>
  <c r="E29" i="4"/>
  <c r="E28" i="4"/>
  <c r="G23" i="4"/>
  <c r="C40" i="8"/>
  <c r="D35" i="8"/>
  <c r="L54" i="10" l="1"/>
  <c r="B42" i="8"/>
  <c r="C37" i="8"/>
  <c r="C36" i="8"/>
  <c r="C35" i="8"/>
  <c r="I31" i="8"/>
  <c r="I30" i="8"/>
  <c r="I45" i="7"/>
  <c r="D38" i="8" l="1"/>
  <c r="L35" i="6"/>
  <c r="L34" i="6"/>
  <c r="L33" i="6"/>
  <c r="A33" i="6"/>
  <c r="L32" i="6"/>
  <c r="L31" i="6"/>
  <c r="L30" i="6"/>
  <c r="A30" i="6"/>
  <c r="L29" i="6"/>
  <c r="L28" i="6"/>
  <c r="L27" i="6"/>
  <c r="A27" i="6"/>
  <c r="L26" i="6"/>
  <c r="L25" i="6"/>
  <c r="L24" i="6"/>
  <c r="E69" i="5"/>
  <c r="D69" i="5"/>
  <c r="C69" i="5"/>
  <c r="C66" i="5"/>
  <c r="E25" i="4" s="1"/>
  <c r="C65" i="5"/>
  <c r="E61" i="5"/>
  <c r="D61" i="5"/>
  <c r="C61" i="5"/>
  <c r="E53" i="5"/>
  <c r="E68" i="5" s="1"/>
  <c r="D53" i="5"/>
  <c r="D68" i="5" s="1"/>
  <c r="C53" i="5"/>
  <c r="C68" i="5" s="1"/>
  <c r="C38" i="5"/>
  <c r="C37" i="5"/>
  <c r="E35" i="5"/>
  <c r="D35" i="5"/>
  <c r="C35" i="5"/>
  <c r="E30" i="5"/>
  <c r="D30" i="5"/>
  <c r="C30" i="5"/>
  <c r="E24" i="5"/>
  <c r="D24" i="5"/>
  <c r="C24" i="5"/>
  <c r="E20" i="5"/>
  <c r="D20" i="5"/>
  <c r="C20" i="5"/>
  <c r="E16" i="5"/>
  <c r="D16" i="5"/>
  <c r="C16" i="5"/>
  <c r="E41" i="5" l="1"/>
  <c r="D39" i="5"/>
  <c r="D41" i="5"/>
  <c r="C39" i="5"/>
  <c r="E39" i="5"/>
  <c r="C41" i="5"/>
  <c r="E31" i="4"/>
  <c r="G34" i="3"/>
  <c r="C54" i="5" l="1"/>
</calcChain>
</file>

<file path=xl/comments1.xml><?xml version="1.0" encoding="utf-8"?>
<comments xmlns="http://schemas.openxmlformats.org/spreadsheetml/2006/main">
  <authors>
    <author>Thieme, Nicole</author>
  </authors>
  <commentList>
    <comment ref="K4" authorId="0">
      <text>
        <r>
          <rPr>
            <b/>
            <sz val="9"/>
            <color indexed="81"/>
            <rFont val="Tahoma"/>
            <family val="2"/>
          </rPr>
          <t>Thieme, Nicole:</t>
        </r>
        <r>
          <rPr>
            <sz val="9"/>
            <color indexed="81"/>
            <rFont val="Tahoma"/>
            <family val="2"/>
          </rPr>
          <t xml:space="preserve">
Datum entsprechend dem Datum bei Formblatt A1</t>
        </r>
      </text>
    </comment>
    <comment ref="K16" authorId="0">
      <text>
        <r>
          <rPr>
            <b/>
            <sz val="9"/>
            <color indexed="81"/>
            <rFont val="Tahoma"/>
            <family val="2"/>
          </rPr>
          <t>Thieme, Nicole:</t>
        </r>
        <r>
          <rPr>
            <sz val="9"/>
            <color indexed="81"/>
            <rFont val="Tahoma"/>
            <family val="2"/>
          </rPr>
          <t xml:space="preserve">
mit Vorwahl</t>
        </r>
      </text>
    </comment>
    <comment ref="T16" authorId="0">
      <text>
        <r>
          <rPr>
            <b/>
            <sz val="9"/>
            <color indexed="81"/>
            <rFont val="Tahoma"/>
            <family val="2"/>
          </rPr>
          <t>Thieme, Nicole:</t>
        </r>
        <r>
          <rPr>
            <sz val="9"/>
            <color indexed="81"/>
            <rFont val="Tahoma"/>
            <family val="2"/>
          </rPr>
          <t xml:space="preserve">
mit Vorwahl</t>
        </r>
      </text>
    </comment>
    <comment ref="N20" authorId="0">
      <text>
        <r>
          <rPr>
            <b/>
            <sz val="9"/>
            <color indexed="81"/>
            <rFont val="Tahoma"/>
            <family val="2"/>
          </rPr>
          <t>Thieme, Nicole:</t>
        </r>
        <r>
          <rPr>
            <sz val="9"/>
            <color indexed="81"/>
            <rFont val="Tahoma"/>
            <family val="2"/>
          </rPr>
          <t xml:space="preserve">
deutsche IBAN mit max. 22-alphanummerischen Zeichen</t>
        </r>
      </text>
    </comment>
    <comment ref="X20" authorId="0">
      <text>
        <r>
          <rPr>
            <b/>
            <sz val="9"/>
            <color indexed="81"/>
            <rFont val="Tahoma"/>
            <family val="2"/>
          </rPr>
          <t>Thieme, Nicole:</t>
        </r>
        <r>
          <rPr>
            <sz val="9"/>
            <color indexed="81"/>
            <rFont val="Tahoma"/>
            <family val="2"/>
          </rPr>
          <t xml:space="preserve">
acht oder elf alphanumerischen Zeichen </t>
        </r>
      </text>
    </comment>
  </commentList>
</comments>
</file>

<file path=xl/comments2.xml><?xml version="1.0" encoding="utf-8"?>
<comments xmlns="http://schemas.openxmlformats.org/spreadsheetml/2006/main">
  <authors>
    <author>Thieme, Nicole</author>
  </authors>
  <commentList>
    <comment ref="E19" authorId="0">
      <text>
        <r>
          <rPr>
            <b/>
            <sz val="9"/>
            <color indexed="81"/>
            <rFont val="Tahoma"/>
            <family val="2"/>
          </rPr>
          <t>Thieme, Nicole:</t>
        </r>
        <r>
          <rPr>
            <sz val="9"/>
            <color indexed="81"/>
            <rFont val="Tahoma"/>
            <family val="2"/>
          </rPr>
          <t xml:space="preserve">
Beginn und Ende tagesgenau eintragen</t>
        </r>
      </text>
    </comment>
    <comment ref="G21" authorId="0">
      <text>
        <r>
          <rPr>
            <b/>
            <sz val="9"/>
            <color indexed="81"/>
            <rFont val="Tahoma"/>
            <family val="2"/>
          </rPr>
          <t>Thieme, Nicole:</t>
        </r>
        <r>
          <rPr>
            <sz val="9"/>
            <color indexed="81"/>
            <rFont val="Tahoma"/>
            <family val="2"/>
          </rPr>
          <t xml:space="preserve">
Angabe ist notwendig zur Information und Plausibilitätsprüfung (Planungsstand)</t>
        </r>
      </text>
    </comment>
    <comment ref="G23" authorId="0">
      <text>
        <r>
          <rPr>
            <b/>
            <sz val="9"/>
            <color indexed="81"/>
            <rFont val="Tahoma"/>
            <family val="2"/>
          </rPr>
          <t>Thieme, Nicole:</t>
        </r>
        <r>
          <rPr>
            <sz val="9"/>
            <color indexed="81"/>
            <rFont val="Tahoma"/>
            <family val="2"/>
          </rPr>
          <t xml:space="preserve">
Übernahme aus Finanzierungsplan A 8, mit Verweis oder manuell eintragen</t>
        </r>
      </text>
    </comment>
    <comment ref="E25" authorId="0">
      <text>
        <r>
          <rPr>
            <b/>
            <sz val="9"/>
            <color indexed="81"/>
            <rFont val="Tahoma"/>
            <family val="2"/>
          </rPr>
          <t>Thieme, Nicole:</t>
        </r>
        <r>
          <rPr>
            <sz val="9"/>
            <color indexed="81"/>
            <rFont val="Tahoma"/>
            <family val="2"/>
          </rPr>
          <t xml:space="preserve">
Übernahme aus Finanzierungsplan A 8, mit Verweis oder manuell eintragen</t>
        </r>
      </text>
    </comment>
    <comment ref="E28" authorId="0">
      <text>
        <r>
          <rPr>
            <b/>
            <sz val="9"/>
            <color indexed="81"/>
            <rFont val="Tahoma"/>
            <family val="2"/>
          </rPr>
          <t>Thieme, Nicole:</t>
        </r>
        <r>
          <rPr>
            <sz val="9"/>
            <color indexed="81"/>
            <rFont val="Tahoma"/>
            <family val="2"/>
          </rPr>
          <t xml:space="preserve">
automatische Befüllung nach Eintragung in A8 oder sonst manuelle Befüllung</t>
        </r>
      </text>
    </comment>
    <comment ref="E29" authorId="0">
      <text>
        <r>
          <rPr>
            <b/>
            <sz val="9"/>
            <color indexed="81"/>
            <rFont val="Tahoma"/>
            <family val="2"/>
          </rPr>
          <t>Thieme, Nicole:</t>
        </r>
        <r>
          <rPr>
            <sz val="9"/>
            <color indexed="81"/>
            <rFont val="Tahoma"/>
            <family val="2"/>
          </rPr>
          <t xml:space="preserve">
automatische Befüllung nach Eintragung in A8 oder sonst manuelle Befüllung</t>
        </r>
      </text>
    </comment>
    <comment ref="E30" authorId="0">
      <text>
        <r>
          <rPr>
            <b/>
            <sz val="9"/>
            <color indexed="81"/>
            <rFont val="Tahoma"/>
            <family val="2"/>
          </rPr>
          <t>Thieme, Nicole:</t>
        </r>
        <r>
          <rPr>
            <sz val="9"/>
            <color indexed="81"/>
            <rFont val="Tahoma"/>
            <family val="2"/>
          </rPr>
          <t xml:space="preserve">
automatische Befüllung nach Eintragung in A8 oder sonst manuelle Befüllung</t>
        </r>
      </text>
    </comment>
  </commentList>
</comments>
</file>

<file path=xl/comments3.xml><?xml version="1.0" encoding="utf-8"?>
<comments xmlns="http://schemas.openxmlformats.org/spreadsheetml/2006/main">
  <authors>
    <author>Thieme, Nicole</author>
  </authors>
  <commentList>
    <comment ref="C8" authorId="0">
      <text>
        <r>
          <rPr>
            <b/>
            <sz val="9"/>
            <color indexed="81"/>
            <rFont val="Tahoma"/>
            <family val="2"/>
          </rPr>
          <t>Thieme, Nicole:</t>
        </r>
        <r>
          <rPr>
            <sz val="9"/>
            <color indexed="81"/>
            <rFont val="Tahoma"/>
            <family val="2"/>
          </rPr>
          <t xml:space="preserve">
beim Antrag die nach bestem Wissen und Gewissen ermittelten Planzahlen, beim (Z)VN die im Nachweiszeitraum tatsächlich absolvierten TNM</t>
        </r>
      </text>
    </comment>
    <comment ref="B33" authorId="0">
      <text>
        <r>
          <rPr>
            <b/>
            <sz val="9"/>
            <color indexed="81"/>
            <rFont val="Tahoma"/>
            <family val="2"/>
          </rPr>
          <t>Thieme, Nicole:</t>
        </r>
        <r>
          <rPr>
            <sz val="9"/>
            <color indexed="81"/>
            <rFont val="Tahoma"/>
            <family val="2"/>
          </rPr>
          <t xml:space="preserve">
u.a. Leitungs- und Verwaltungspersonal </t>
        </r>
      </text>
    </comment>
    <comment ref="C66" authorId="0">
      <text>
        <r>
          <rPr>
            <b/>
            <sz val="9"/>
            <color indexed="81"/>
            <rFont val="Tahoma"/>
            <family val="2"/>
          </rPr>
          <t>Thieme, Nicole:</t>
        </r>
        <r>
          <rPr>
            <sz val="9"/>
            <color indexed="81"/>
            <rFont val="Tahoma"/>
            <family val="2"/>
          </rPr>
          <t xml:space="preserve">
beim ZVN entfällt die Berechnung des Festbetrages, da dieser für die Teilabrechnung von Zeiträumen unerheblich ist, Befüllung der Zelle wenn alle drei Spalten befüllt sind (im letzten HHJ ggf. mit 0,00 versehen)</t>
        </r>
      </text>
    </comment>
  </commentList>
</comments>
</file>

<file path=xl/comments4.xml><?xml version="1.0" encoding="utf-8"?>
<comments xmlns="http://schemas.openxmlformats.org/spreadsheetml/2006/main">
  <authors>
    <author>drisch</author>
  </authors>
  <commentList>
    <comment ref="E24" authorId="0">
      <text>
        <r>
          <rPr>
            <b/>
            <sz val="8"/>
            <color indexed="81"/>
            <rFont val="Tahoma"/>
            <family val="2"/>
          </rPr>
          <t>D.Risch:</t>
        </r>
        <r>
          <rPr>
            <sz val="8"/>
            <color indexed="81"/>
            <rFont val="Tahoma"/>
            <family val="2"/>
          </rPr>
          <t xml:space="preserve">
Gesamtarbeitzeit des pädagogisch Mitarbeitenden in Prozent (bezogen auf alle Tätigkeiten gemäß Arbeitsvertrag)</t>
        </r>
      </text>
    </comment>
    <comment ref="F24" authorId="0">
      <text>
        <r>
          <rPr>
            <b/>
            <sz val="8"/>
            <color indexed="81"/>
            <rFont val="Tahoma"/>
            <family val="2"/>
          </rPr>
          <t>D.Risch:</t>
        </r>
        <r>
          <rPr>
            <sz val="8"/>
            <color indexed="81"/>
            <rFont val="Tahoma"/>
            <family val="2"/>
          </rPr>
          <t xml:space="preserve">
Prozentuale Gesamtarbeitszeit nur für den IJFD unter Beachtung aller Förderperioden und analog dem Formblatt AB bezogen auf eine 100 % Stelle</t>
        </r>
      </text>
    </comment>
    <comment ref="G24" authorId="0">
      <text>
        <r>
          <rPr>
            <b/>
            <sz val="8"/>
            <color indexed="81"/>
            <rFont val="Tahoma"/>
            <family val="2"/>
          </rPr>
          <t>D.Risch:</t>
        </r>
        <r>
          <rPr>
            <sz val="8"/>
            <color indexed="81"/>
            <rFont val="Tahoma"/>
            <family val="2"/>
          </rPr>
          <t xml:space="preserve">
Prozentuale Verteilung der Arbeitszeit im IJFD verteilt auf die Förderjahrgänge analog zum Formblatt AB</t>
        </r>
      </text>
    </comment>
    <comment ref="H24" authorId="0">
      <text>
        <r>
          <rPr>
            <b/>
            <sz val="8"/>
            <color indexed="81"/>
            <rFont val="Tahoma"/>
            <family val="2"/>
          </rPr>
          <t>D.Risch:</t>
        </r>
        <r>
          <rPr>
            <sz val="8"/>
            <color indexed="81"/>
            <rFont val="Tahoma"/>
            <family val="2"/>
          </rPr>
          <t xml:space="preserve">
entsprechend der Entgeldgruppe E9 bzw. E10 TVöD/Bund</t>
        </r>
        <r>
          <rPr>
            <sz val="8"/>
            <color indexed="81"/>
            <rFont val="Tahoma"/>
            <family val="2"/>
          </rPr>
          <t xml:space="preserve">
</t>
        </r>
      </text>
    </comment>
    <comment ref="I24" authorId="0">
      <text>
        <r>
          <rPr>
            <b/>
            <sz val="8"/>
            <color indexed="81"/>
            <rFont val="Tahoma"/>
            <family val="2"/>
          </rPr>
          <t xml:space="preserve">D.Risch:
</t>
        </r>
        <r>
          <rPr>
            <sz val="8"/>
            <color indexed="81"/>
            <rFont val="Tahoma"/>
            <family val="2"/>
          </rPr>
          <t xml:space="preserve">Arbeitgeberanteile zu den Sozialversicherungen, angepasst dem prozentualen Anteil der Arbeitszeit im IJFD </t>
        </r>
        <r>
          <rPr>
            <sz val="8"/>
            <color indexed="81"/>
            <rFont val="Tahoma"/>
            <family val="2"/>
          </rPr>
          <t xml:space="preserve">
</t>
        </r>
      </text>
    </comment>
    <comment ref="J24" authorId="0">
      <text>
        <r>
          <rPr>
            <b/>
            <sz val="8"/>
            <color indexed="81"/>
            <rFont val="Tahoma"/>
            <family val="2"/>
          </rPr>
          <t>D.Risch:</t>
        </r>
        <r>
          <rPr>
            <sz val="8"/>
            <color indexed="81"/>
            <rFont val="Tahoma"/>
            <family val="2"/>
          </rPr>
          <t xml:space="preserve">
hier kann die jährlich vom BMFSFJ mitgeteilte Pauschale eingebracht werden. Zur Zeit 30 % nach dem Arbeitnehmer- brutto </t>
        </r>
      </text>
    </comment>
    <comment ref="K24" authorId="0">
      <text>
        <r>
          <rPr>
            <b/>
            <sz val="8"/>
            <color indexed="81"/>
            <rFont val="Tahoma"/>
            <family val="2"/>
          </rPr>
          <t>D.Risch:</t>
        </r>
        <r>
          <rPr>
            <sz val="8"/>
            <color indexed="81"/>
            <rFont val="Tahoma"/>
            <family val="2"/>
          </rPr>
          <t xml:space="preserve">
hier kann die jährlich vom BMFSFJ mitgeteilte Pauschale eingebracht werden. Zur Zeit 12.750,00 € pro Jahr bei einer Vollzeitstelle. Berechnet entsprechend der anteiligen Monate und der prozentualen Arbeitszeit im IJFD</t>
        </r>
      </text>
    </comment>
  </commentList>
</comments>
</file>

<file path=xl/comments5.xml><?xml version="1.0" encoding="utf-8"?>
<comments xmlns="http://schemas.openxmlformats.org/spreadsheetml/2006/main">
  <authors>
    <author>Thieme, Nicole</author>
  </authors>
  <commentList>
    <comment ref="I22" authorId="0">
      <text>
        <r>
          <rPr>
            <b/>
            <sz val="9"/>
            <color indexed="81"/>
            <rFont val="Tahoma"/>
            <family val="2"/>
          </rPr>
          <t>Thieme, Nicole:</t>
        </r>
        <r>
          <rPr>
            <sz val="9"/>
            <color indexed="81"/>
            <rFont val="Tahoma"/>
            <family val="2"/>
          </rPr>
          <t xml:space="preserve">
Angabe für den eigenen Tarifvertrag (sofern vorhanden) sowie Angabe, mit welcher Einstufung das zum TVöD-Bund vergleichbar ist</t>
        </r>
      </text>
    </comment>
  </commentList>
</comments>
</file>

<file path=xl/comments6.xml><?xml version="1.0" encoding="utf-8"?>
<comments xmlns="http://schemas.openxmlformats.org/spreadsheetml/2006/main">
  <authors>
    <author>Nicole</author>
    <author>Thieme, Nicole</author>
  </authors>
  <commentList>
    <comment ref="H18" authorId="0">
      <text>
        <r>
          <rPr>
            <sz val="9"/>
            <color indexed="81"/>
            <rFont val="Tahoma"/>
            <family val="2"/>
          </rPr>
          <t>für Nachweiszeitraum</t>
        </r>
      </text>
    </comment>
    <comment ref="K18" authorId="0">
      <text>
        <r>
          <rPr>
            <sz val="9"/>
            <color indexed="81"/>
            <rFont val="Tahoma"/>
            <family val="2"/>
          </rPr>
          <t>für Nachweiszeitraum</t>
        </r>
      </text>
    </comment>
    <comment ref="D35" authorId="1">
      <text>
        <r>
          <rPr>
            <b/>
            <sz val="9"/>
            <color indexed="81"/>
            <rFont val="Tahoma"/>
            <family val="2"/>
          </rPr>
          <t>Thieme, Nicole:</t>
        </r>
        <r>
          <rPr>
            <sz val="9"/>
            <color indexed="81"/>
            <rFont val="Tahoma"/>
            <family val="2"/>
          </rPr>
          <t xml:space="preserve">
automatische Befüllung nach Eintragung in A8 oder sonst manuelle Befüllung</t>
        </r>
      </text>
    </comment>
    <comment ref="D36" authorId="1">
      <text>
        <r>
          <rPr>
            <b/>
            <sz val="9"/>
            <color indexed="81"/>
            <rFont val="Tahoma"/>
            <family val="2"/>
          </rPr>
          <t>Thieme, Nicole:</t>
        </r>
        <r>
          <rPr>
            <sz val="9"/>
            <color indexed="81"/>
            <rFont val="Tahoma"/>
            <family val="2"/>
          </rPr>
          <t xml:space="preserve">
automatische Befüllung nach Eintragung in A8 oder sonst manuelle Befüllung</t>
        </r>
      </text>
    </comment>
    <comment ref="D37" authorId="1">
      <text>
        <r>
          <rPr>
            <b/>
            <sz val="9"/>
            <color indexed="81"/>
            <rFont val="Tahoma"/>
            <family val="2"/>
          </rPr>
          <t>Thieme, Nicole:</t>
        </r>
        <r>
          <rPr>
            <sz val="9"/>
            <color indexed="81"/>
            <rFont val="Tahoma"/>
            <family val="2"/>
          </rPr>
          <t xml:space="preserve">
automatische Befüllung nach Eintragung in A8 oder sonst manuelle Befüllung</t>
        </r>
      </text>
    </comment>
    <comment ref="C40" authorId="1">
      <text>
        <r>
          <rPr>
            <b/>
            <sz val="9"/>
            <color indexed="81"/>
            <rFont val="Tahoma"/>
            <family val="2"/>
          </rPr>
          <t>Thieme, Nicole:</t>
        </r>
        <r>
          <rPr>
            <sz val="9"/>
            <color indexed="81"/>
            <rFont val="Tahoma"/>
            <family val="2"/>
          </rPr>
          <t xml:space="preserve">
Übernahme aus Finanzierungsplan A 8, mit Verweis oder manuell eintragen</t>
        </r>
      </text>
    </comment>
  </commentList>
</comments>
</file>

<file path=xl/comments7.xml><?xml version="1.0" encoding="utf-8"?>
<comments xmlns="http://schemas.openxmlformats.org/spreadsheetml/2006/main">
  <authors>
    <author>Nicole</author>
    <author>Thieme, Nicole</author>
  </authors>
  <commentList>
    <comment ref="D11" authorId="0">
      <text>
        <r>
          <rPr>
            <b/>
            <sz val="9"/>
            <color indexed="81"/>
            <rFont val="Tahoma"/>
            <family val="2"/>
          </rPr>
          <t>Nicole:</t>
        </r>
        <r>
          <rPr>
            <sz val="9"/>
            <color indexed="81"/>
            <rFont val="Tahoma"/>
            <family val="2"/>
          </rPr>
          <t xml:space="preserve">
bitte die Seminarzeiträume taggenau angeben, bitte nur eine Zelle auch bei mehren Zeiträume nutzen (Zeilenumschaltung durch Alt + Enter)</t>
        </r>
      </text>
    </comment>
    <comment ref="E11" authorId="1">
      <text>
        <r>
          <rPr>
            <b/>
            <sz val="9"/>
            <color indexed="81"/>
            <rFont val="Tahoma"/>
            <family val="2"/>
          </rPr>
          <t>Thieme, Nicole:</t>
        </r>
        <r>
          <rPr>
            <sz val="9"/>
            <color indexed="81"/>
            <rFont val="Tahoma"/>
            <family val="2"/>
          </rPr>
          <t xml:space="preserve">
bitte die Seminarzeiträume taggenau angeben, bitte nur eine Zelle auch bei mehren Zeiträume nutzen (Zeilenumschaltung durch Alt + Enter)</t>
        </r>
      </text>
    </comment>
    <comment ref="J11" authorId="0">
      <text>
        <r>
          <rPr>
            <b/>
            <sz val="9"/>
            <color indexed="81"/>
            <rFont val="Tahoma"/>
            <family val="2"/>
          </rPr>
          <t>Nicole:</t>
        </r>
        <r>
          <rPr>
            <sz val="9"/>
            <color indexed="81"/>
            <rFont val="Tahoma"/>
            <family val="2"/>
          </rPr>
          <t xml:space="preserve">
13-stellige Nummer - siehe Zulassungsbescheid
</t>
        </r>
      </text>
    </comment>
  </commentList>
</comments>
</file>

<file path=xl/comments8.xml><?xml version="1.0" encoding="utf-8"?>
<comments xmlns="http://schemas.openxmlformats.org/spreadsheetml/2006/main">
  <authors>
    <author>Nicole</author>
  </authors>
  <commentList>
    <comment ref="C56" authorId="0">
      <text>
        <r>
          <rPr>
            <b/>
            <sz val="9"/>
            <color indexed="81"/>
            <rFont val="Tahoma"/>
            <family val="2"/>
          </rPr>
          <t>Nicole:</t>
        </r>
        <r>
          <rPr>
            <sz val="9"/>
            <color indexed="81"/>
            <rFont val="Tahoma"/>
            <family val="2"/>
          </rPr>
          <t xml:space="preserve">
Terminüberweisungen sind möglich und könnten bei "werden am" terminiert werden</t>
        </r>
      </text>
    </comment>
  </commentList>
</comments>
</file>

<file path=xl/sharedStrings.xml><?xml version="1.0" encoding="utf-8"?>
<sst xmlns="http://schemas.openxmlformats.org/spreadsheetml/2006/main" count="488" uniqueCount="397">
  <si>
    <t>Übersicht der Formblätter für die Beantragung von Zuwendungen 
nach den  Förderrichtlinien Jugendfreiwilligendienste</t>
  </si>
  <si>
    <t>Stand: 14.08.2014</t>
  </si>
  <si>
    <t>Versionsnr: 1.01</t>
  </si>
  <si>
    <t>S</t>
  </si>
  <si>
    <t>Stammblatt</t>
  </si>
  <si>
    <t>A 1</t>
  </si>
  <si>
    <t>Gesamtantrag</t>
  </si>
  <si>
    <t>A 2 / N 2</t>
  </si>
  <si>
    <t xml:space="preserve">Antrag und Finanzierungsplan zur Regelförderung des FSJ/FÖJ </t>
  </si>
  <si>
    <t xml:space="preserve">A 3 </t>
  </si>
  <si>
    <t>Sammelantrag/Stellungnahme zum Antrag zur Regelförderung des FSJ/FÖJ für Zentralstellen- bzw. Länderverfahren</t>
  </si>
  <si>
    <t>A 4 / N 4</t>
  </si>
  <si>
    <t>Antrag und Finanzierungsplan zur Förderung des FSJ/FÖJ für Teilnehmende mit besonderem Förderbedarf</t>
  </si>
  <si>
    <t>A 5</t>
  </si>
  <si>
    <t>Sammelantrag/Stellungnahme zum Antrag zur Förderung des FSJ/FÖJ für Teilnehmende mit besonderem Förderbedarf</t>
  </si>
  <si>
    <t>A 6 / N 6</t>
  </si>
  <si>
    <t>Finanzierungsplan für zentrale Maßnahmen für Qualitätssicherung und -entwicklung (Bundestutorat)</t>
  </si>
  <si>
    <t>A 7</t>
  </si>
  <si>
    <t>Antrag auf Förderung des Internationalen Jugendfreiwilligendienstes</t>
  </si>
  <si>
    <t>A 8 / N 8</t>
  </si>
  <si>
    <t>Finanzierungsplan zur Förderung des Internationalen Jugendfreiwilligendienstes</t>
  </si>
  <si>
    <t>A 9</t>
  </si>
  <si>
    <t>Antrag zur Förderung von Modellvorhaben / für sonstige Einzelprojekte</t>
  </si>
  <si>
    <t>A 10 / N 10</t>
  </si>
  <si>
    <t>Finanzierungsplan zur Förderung von Tagungen/Veranstaltungen</t>
  </si>
  <si>
    <t>A P</t>
  </si>
  <si>
    <t>Darstellung der Personalausgaben</t>
  </si>
  <si>
    <t>A B</t>
  </si>
  <si>
    <t>Arbeitsplatzbeschreibung</t>
  </si>
  <si>
    <t>N 1 R</t>
  </si>
  <si>
    <t>Verwendungsnachweis zur Regelförderung des FSJ/FÖJ</t>
  </si>
  <si>
    <t>N 1 F</t>
  </si>
  <si>
    <t>Verwendungsnachweis zur Förderung des FSJ/FÖJ für Teilnehmende mit besonderem Förderbedarf</t>
  </si>
  <si>
    <t>N 3</t>
  </si>
  <si>
    <t>Sammelverwendungsnachweis/Stellungnahme zum Verwendungsnachweis zur Regelförderung des FSJ/FÖJ für Zentralstellen- bzw. Länderverfahren</t>
  </si>
  <si>
    <t>N 5</t>
  </si>
  <si>
    <t>Sammelverwendungsnachweis/Stellungnahme zum Verwendungsnachweis zur Förderung von Teilnehmenden mit besonderem Förderbedarf im FSJ/FÖJ für Zentralstellen- oder Länderverfahren</t>
  </si>
  <si>
    <t>N 7</t>
  </si>
  <si>
    <t>Verwendungsnachweis zur Förderung des Internationalen Jugendfreiwilligendienstes</t>
  </si>
  <si>
    <t>N 9</t>
  </si>
  <si>
    <t>Verwendungsnachweis zur Förderung von Modellvorhaben / für sonstige Einzelprojekte</t>
  </si>
  <si>
    <t>N P</t>
  </si>
  <si>
    <t>Nachweis zu Personalausgaben</t>
  </si>
  <si>
    <t>N TN 1</t>
  </si>
  <si>
    <t>Teilnehmendenliste für Förderung nach Nr. II.4.a.(2) &amp; (3) RL-JFD</t>
  </si>
  <si>
    <t>N TN 2</t>
  </si>
  <si>
    <t>Teilnehmendenliste für Förderung nach Nr. II.4.b. RL-JFD</t>
  </si>
  <si>
    <t>RM</t>
  </si>
  <si>
    <t>Rechtsbehelfsverzicht/Nutzungsrechtseinräumung/Mittelabruf</t>
  </si>
  <si>
    <t>Förderrichtlinien Jugendfreiwilligendienste</t>
  </si>
  <si>
    <t>Formblatt S</t>
  </si>
  <si>
    <r>
      <rPr>
        <b/>
        <sz val="14"/>
        <rFont val="Arial"/>
        <family val="2"/>
      </rPr>
      <t>Stammblatt</t>
    </r>
    <r>
      <rPr>
        <sz val="11"/>
        <color theme="1"/>
        <rFont val="Arial"/>
        <family val="2"/>
      </rPr>
      <t xml:space="preserve"> zum Antrag vom </t>
    </r>
  </si>
  <si>
    <r>
      <t xml:space="preserve">Antragsteller (Name und Anschrift, Zeilenschaltung durch </t>
    </r>
    <r>
      <rPr>
        <i/>
        <sz val="10"/>
        <rFont val="Arial"/>
        <family val="2"/>
      </rPr>
      <t>Alt + Enter, max. 5 Zeilen</t>
    </r>
    <r>
      <rPr>
        <sz val="11"/>
        <color theme="1"/>
        <rFont val="Arial"/>
        <family val="2"/>
      </rPr>
      <t>)</t>
    </r>
  </si>
  <si>
    <t>Kurzbezeichnung</t>
  </si>
  <si>
    <t>Telefon</t>
  </si>
  <si>
    <t xml:space="preserve">Telefax </t>
  </si>
  <si>
    <t>Kontoinhaber (falls abweichend vom Antragsteller)</t>
  </si>
  <si>
    <t>E-Mail-Adresse</t>
  </si>
  <si>
    <t>Geldinstitut</t>
  </si>
  <si>
    <t>IBAN</t>
  </si>
  <si>
    <t>BIC</t>
  </si>
  <si>
    <t>Erforderliche Unterlagen</t>
  </si>
  <si>
    <t>liegt bei</t>
  </si>
  <si>
    <t xml:space="preserve">wird </t>
  </si>
  <si>
    <t>wurde bereits</t>
  </si>
  <si>
    <t>Änderungen sind</t>
  </si>
  <si>
    <t>nachgereicht</t>
  </si>
  <si>
    <t>vorgelegt am</t>
  </si>
  <si>
    <t>nicht eingetreten</t>
  </si>
  <si>
    <t>geltende Satzung/Ordnung</t>
  </si>
  <si>
    <t>Verzeichnis der Vorstandsmitglieder</t>
  </si>
  <si>
    <t>Nachweis der Gemeinnützigkeit</t>
  </si>
  <si>
    <t>Weitere Unterlagen</t>
  </si>
  <si>
    <t xml:space="preserve">Nachweis der Eintragung ins </t>
  </si>
  <si>
    <t>Vereinsregister</t>
  </si>
  <si>
    <t xml:space="preserve">Bei Zentralstelle: Verzeichnis </t>
  </si>
  <si>
    <t>der angeschlossenen Gliederungen</t>
  </si>
  <si>
    <t>Angaben darüber, wie die ordnungsgemäße Verwendung der Mittel sichergestellt wird</t>
  </si>
  <si>
    <t>(Verantwortlichkeit, ausreichende Kassen- und Buchführung, Art der Buchführung)</t>
  </si>
  <si>
    <t>Für folgende Person/en liegt eine Vollmacht zur Abwicklung des Förderverfahrens (einschließlich Mittel-</t>
  </si>
  <si>
    <t>abruf) vor:</t>
  </si>
  <si>
    <t>Ort, Datum</t>
  </si>
  <si>
    <t>Unterschrift(en) der nach Satzung / dem Gesellschaftervertrag</t>
  </si>
  <si>
    <t>vertretungsberechtigten Person(en), Name in Druckbuchstaben</t>
  </si>
  <si>
    <t>Formblatt A1</t>
  </si>
  <si>
    <t xml:space="preserve">Gesamtantrag auf Förderung nach den Förderrichtlinien Jugendfreiwilligendienste </t>
  </si>
  <si>
    <r>
      <t xml:space="preserve">Zentralstelle/Landesbehörde </t>
    </r>
    <r>
      <rPr>
        <sz val="8"/>
        <rFont val="Arial"/>
        <family val="2"/>
      </rPr>
      <t>(Zeilenschaltung durch</t>
    </r>
    <r>
      <rPr>
        <i/>
        <sz val="8"/>
        <rFont val="Arial"/>
        <family val="2"/>
      </rPr>
      <t xml:space="preserve"> Alt + Enter</t>
    </r>
    <r>
      <rPr>
        <sz val="8"/>
        <rFont val="Arial"/>
        <family val="2"/>
      </rPr>
      <t>)</t>
    </r>
  </si>
  <si>
    <t>Bundesamt für Familie und zivilgesellschaftliche Aufgaben</t>
  </si>
  <si>
    <t>Ref. 207 - Internationaler Jugendfreiwilligendienst</t>
  </si>
  <si>
    <t>50964 Köln</t>
  </si>
  <si>
    <r>
      <t xml:space="preserve">Antragsteller (Name und Anschrift, </t>
    </r>
    <r>
      <rPr>
        <b/>
        <sz val="8"/>
        <rFont val="Arial"/>
        <family val="2"/>
      </rPr>
      <t xml:space="preserve">Zeilenschaltung durch </t>
    </r>
    <r>
      <rPr>
        <b/>
        <i/>
        <sz val="8"/>
        <rFont val="Arial"/>
        <family val="2"/>
      </rPr>
      <t>Alt + Enter</t>
    </r>
    <r>
      <rPr>
        <b/>
        <sz val="10"/>
        <rFont val="Arial"/>
        <family val="2"/>
      </rPr>
      <t>)</t>
    </r>
  </si>
  <si>
    <t>Wir beantragen Zuwendungen für</t>
  </si>
  <si>
    <t>€</t>
  </si>
  <si>
    <t>-</t>
  </si>
  <si>
    <t>das Freiwilliges Soziale Jahr/Freiwilliges Ökologische Jahr nach Nr. II.4.a.(1) u. (2) RL-JFD (Regelförderung)</t>
  </si>
  <si>
    <t>das Freiwilliges Soziale Jahr/Freiwilliges Ökologische Jahr nach Nr. II.4.a.(3) RL-JFD (Sonderförderung)</t>
  </si>
  <si>
    <t>den Internationalen Jugendfreiwilligendienst nach Nr. II.4.b. RL-JFD</t>
  </si>
  <si>
    <t>ein Modellvorhaben nach Nr. II.4.c. RL-JFD</t>
  </si>
  <si>
    <t>sonstige Einzelprojekte nach Nr. II.4.d. RL-JFD</t>
  </si>
  <si>
    <t>Zusammen</t>
  </si>
  <si>
    <t>Mit der Maßnahme ist noch nicht begonnen worden.</t>
  </si>
  <si>
    <t>Es besteht eine Berechtigung zum Vorsteuerabzug gemäß § 15 UStG.</t>
  </si>
  <si>
    <t>Soweit Anträge von Dritten enthalten sind, wurden diese unter Beachtung der Fördervoraussetzungen geprüft.</t>
  </si>
  <si>
    <t>Die voraussichtlichen zuwendungsfähigen Gesamtausgaben der (einzelnen) Projekte / Maßnahmen übersteigen</t>
  </si>
  <si>
    <t>die dafür beantragte(n) Zuwendung(en).</t>
  </si>
  <si>
    <t>Ansprechpartner/In (Name, Telefon, Fax, E-Mail)</t>
  </si>
  <si>
    <t>für inhaltliche Fragen</t>
  </si>
  <si>
    <t>für verwaltungsmäßige Fragen</t>
  </si>
  <si>
    <t>Beigefügt ist:</t>
  </si>
  <si>
    <t>Die Richtigkeit und Vollständigkeit der in diesem</t>
  </si>
  <si>
    <t>Formblatt S (Stammblatt)</t>
  </si>
  <si>
    <t>Gesamtantrag und seinen Anlagen gemachten</t>
  </si>
  <si>
    <t>Angaben wird versichert.</t>
  </si>
  <si>
    <t>Name(n) in Druckbuchstaben und Unterschrift(en) der nach Satzung / dem</t>
  </si>
  <si>
    <t>Gesellschaftervertrag vertretungsberechtigten Person(en) bzw. der Vertretung der</t>
  </si>
  <si>
    <t>zuständigen Landesbehörde</t>
  </si>
  <si>
    <t xml:space="preserve">Förderrichtlinien Jugendfreiwilligendienste </t>
  </si>
  <si>
    <t>Formblatt A 7</t>
  </si>
  <si>
    <t>Antrag zur Förderung des Internationalen Jugendfreiwilligendienstes gem. Nr. II.4.b. RL-JFD</t>
  </si>
  <si>
    <t xml:space="preserve">Anlage zum Gesamtantrag  vom </t>
  </si>
  <si>
    <t xml:space="preserve"> </t>
  </si>
  <si>
    <t xml:space="preserve"> 1.</t>
  </si>
  <si>
    <t>Antragsteller (Kurzbezeichnung)</t>
  </si>
  <si>
    <t xml:space="preserve">Trägernummer: </t>
  </si>
  <si>
    <t xml:space="preserve"> 2.</t>
  </si>
  <si>
    <t>Die beantragte Zuwendung soll verwendet werden für den Internationalen Jugendfreiwilligendienst nach Nr. II.4.b. RL-JFD</t>
  </si>
  <si>
    <t>für den Jahrgang</t>
  </si>
  <si>
    <t>3.</t>
  </si>
  <si>
    <t>Diesem Antrag liegt folgende Planung zugrunde:</t>
  </si>
  <si>
    <t xml:space="preserve">Maßnahmenzeitraum: </t>
  </si>
  <si>
    <t>Anzahl der geplanten Teilnehmendenmonate im o.g. Jahrgang:</t>
  </si>
  <si>
    <t>beantragter Festbetrag</t>
  </si>
  <si>
    <t>Aufteilung der beantragten Fördermittel auf</t>
  </si>
  <si>
    <t>Beantragte Gesamtzuwendung:</t>
  </si>
  <si>
    <t>4.</t>
  </si>
  <si>
    <t xml:space="preserve">Wir sind folgender zentralen Stelle für Qualitätsmaßnahmen im IJFD angeschlossen: </t>
  </si>
  <si>
    <t xml:space="preserve">Erklärungen: </t>
  </si>
  <si>
    <t xml:space="preserve">Die zuwendungsfähigen Ausgaben für die pädagogische Begleitung, das Taschengeld, die Versicherungen, die Reisekosten sowie Unterkunft und Verpflegung übersteigen die dafür beantragte Zuwendung. </t>
  </si>
  <si>
    <t>Es ist nicht ersichtlich, dass während der Projektlaufzeit Einsparungen zustandekommen bzw. mit nicht bestimmbaren späteren Finanzierungs-</t>
  </si>
  <si>
    <t>beiträgen Dritter zu rechnen ist.</t>
  </si>
  <si>
    <t>Es können unter Berücksichtigung der eigenen Finanzplanung sowie des Eigeninteresses an der Maßnahme keine weiteren Eigenmittel</t>
  </si>
  <si>
    <t>und Drittmittel für die zuwendungsfähigen Positionen eingebracht werden.</t>
  </si>
  <si>
    <t xml:space="preserve">Die Finanzierung der Gesamtmaßnahme ist gesichert. </t>
  </si>
  <si>
    <t>Das Rundschreiben mit der Darstellung der zuwendungsfähigen Positionen für die Förderung des IJFD wurde beachtet.</t>
  </si>
  <si>
    <t>Finanzierungsplan Formblatt A 8</t>
  </si>
  <si>
    <t>Bemerkungen:</t>
  </si>
  <si>
    <t xml:space="preserve">Name(n) in Druckbuchstaben sowie Unterschrift(en) der nach </t>
  </si>
  <si>
    <t xml:space="preserve">Satzung / dem Gesellschaftervertrag vertretungsberechtigten Person(en) </t>
  </si>
  <si>
    <t>Formblatt A 8 / N 8</t>
  </si>
  <si>
    <t>Anlage zum Antrag A7 bzw. Verwendungsnachweis N 7</t>
  </si>
  <si>
    <t>Antrag</t>
  </si>
  <si>
    <t>Zwischennachweis</t>
  </si>
  <si>
    <t>Träger-Nummer</t>
  </si>
  <si>
    <t>Verwendungsnachweis</t>
  </si>
  <si>
    <t xml:space="preserve">Jahrgang: </t>
  </si>
  <si>
    <t xml:space="preserve">bei Verwendungsnachweis Angabe des Nachweiszeitraum: </t>
  </si>
  <si>
    <t xml:space="preserve">Teilnehmendenmonate: </t>
  </si>
  <si>
    <t>Aufteilung nach Haushaltsjahren</t>
  </si>
  <si>
    <t>AUSGABEN</t>
  </si>
  <si>
    <r>
      <t xml:space="preserve">Personalausgaben </t>
    </r>
    <r>
      <rPr>
        <sz val="9"/>
        <rFont val="Arial"/>
        <family val="2"/>
      </rPr>
      <t>(zuwendungsfähig)</t>
    </r>
  </si>
  <si>
    <t>1.1</t>
  </si>
  <si>
    <t>pädagogisches Fachpersonal</t>
  </si>
  <si>
    <t>1.2</t>
  </si>
  <si>
    <t>Honorarkräfte, geringfügig Beschäftigte</t>
  </si>
  <si>
    <t>1.3</t>
  </si>
  <si>
    <t>Honorare im Zusammenhang päd. Begl. außerhalb der Seminare (z. B. für Mentoren)</t>
  </si>
  <si>
    <t>Summe</t>
  </si>
  <si>
    <r>
      <t xml:space="preserve">Teilnehmendenausgaben </t>
    </r>
    <r>
      <rPr>
        <sz val="9"/>
        <rFont val="Arial"/>
        <family val="2"/>
      </rPr>
      <t>(zuwendungsfähig)</t>
    </r>
  </si>
  <si>
    <t>2.1</t>
  </si>
  <si>
    <t>teilnehmendenbezogene Leistungen</t>
  </si>
  <si>
    <r>
      <t xml:space="preserve">Seminarausgaben </t>
    </r>
    <r>
      <rPr>
        <sz val="9"/>
        <rFont val="Arial"/>
        <family val="2"/>
      </rPr>
      <t>(zuwendungsfähig)</t>
    </r>
  </si>
  <si>
    <t>3.1</t>
  </si>
  <si>
    <r>
      <t>Ausgaben für Seminare</t>
    </r>
    <r>
      <rPr>
        <sz val="9"/>
        <rFont val="Arial"/>
        <family val="2"/>
      </rPr>
      <t xml:space="preserve"> (Unterkunft, Fahrkosten, Verpflegung, etc.)</t>
    </r>
  </si>
  <si>
    <r>
      <t>Sachausgaben</t>
    </r>
    <r>
      <rPr>
        <sz val="9"/>
        <rFont val="Arial"/>
        <family val="2"/>
      </rPr>
      <t xml:space="preserve"> (zuwendungsfähig)</t>
    </r>
  </si>
  <si>
    <t>4.1</t>
  </si>
  <si>
    <t>Sachausgaben für päd. Begleitung (inkl. Reiseausgaben, Veranstaltungen/Fortbildung)</t>
  </si>
  <si>
    <t>4.2</t>
  </si>
  <si>
    <t>Umlage zentrale Stelle für Qualitätsmanagement</t>
  </si>
  <si>
    <t>4.3</t>
  </si>
  <si>
    <r>
      <t xml:space="preserve">Sonstige zuwendungsfähige Ausgaben: </t>
    </r>
    <r>
      <rPr>
        <i/>
        <sz val="11"/>
        <rFont val="Arial"/>
        <family val="2"/>
      </rPr>
      <t>(beschreiben)</t>
    </r>
  </si>
  <si>
    <r>
      <t>sonstige Ausgaben, die nicht im Rahmen der päd. Begleitung anfallen</t>
    </r>
    <r>
      <rPr>
        <sz val="11"/>
        <rFont val="Arial"/>
        <family val="2"/>
      </rPr>
      <t xml:space="preserve"> </t>
    </r>
    <r>
      <rPr>
        <sz val="9"/>
        <rFont val="Arial"/>
        <family val="2"/>
      </rPr>
      <t>(nicht zuwendungsfähig)</t>
    </r>
  </si>
  <si>
    <t>5.1</t>
  </si>
  <si>
    <t>sonstige Personalausgaben</t>
  </si>
  <si>
    <t>5.2</t>
  </si>
  <si>
    <r>
      <t xml:space="preserve">Sonstiges: </t>
    </r>
    <r>
      <rPr>
        <i/>
        <sz val="11"/>
        <rFont val="Arial"/>
        <family val="2"/>
      </rPr>
      <t>(beschreiben)</t>
    </r>
  </si>
  <si>
    <t xml:space="preserve">Träger-Nummer: </t>
  </si>
  <si>
    <t>Gesamtsumme Ausgaben</t>
  </si>
  <si>
    <t>hiervon für Zuwendungszwecke</t>
  </si>
  <si>
    <t>EINNAHMEN</t>
  </si>
  <si>
    <t>Eigen- und Drittmittel ohne öffentliche Mittel</t>
  </si>
  <si>
    <t>6.1</t>
  </si>
  <si>
    <t>Eigenmittel des Trägers</t>
  </si>
  <si>
    <t>6.1.1</t>
  </si>
  <si>
    <t>hiervon für zuwendungsfähige Ausgaben</t>
  </si>
  <si>
    <t>6.2</t>
  </si>
  <si>
    <t>Einsatzstellenumlage/Beteiligung der Einsatzstellen</t>
  </si>
  <si>
    <t>6.2.1</t>
  </si>
  <si>
    <t>6.3</t>
  </si>
  <si>
    <t>Eigenleistung der Freiwilligen/Förderkreise</t>
  </si>
  <si>
    <t>6.3.1</t>
  </si>
  <si>
    <t>6.4</t>
  </si>
  <si>
    <t>zweckgebundene Mittel von Stiftungen und Spenden, Sonstiges</t>
  </si>
  <si>
    <t>6.4.1</t>
  </si>
  <si>
    <t>%-Anteil der Eigen-/Drittmittel an zuwendungsfähigen Ausgaben</t>
  </si>
  <si>
    <t>Öffentliche Mittel (ESF-und Landes-Mittel, kommunale Mittel)</t>
  </si>
  <si>
    <t>7.1</t>
  </si>
  <si>
    <t>7.1.1</t>
  </si>
  <si>
    <t>7.2</t>
  </si>
  <si>
    <t>7.2.1</t>
  </si>
  <si>
    <t>Zuwendung</t>
  </si>
  <si>
    <t>8.1</t>
  </si>
  <si>
    <t>BMFSFJ</t>
  </si>
  <si>
    <t>Zuwendung insgesamt</t>
  </si>
  <si>
    <t>durchschnittlicher mtl. Festbetrag pro Teilnehmendenmonat</t>
  </si>
  <si>
    <t>Gesamtsumme Einnahmen</t>
  </si>
  <si>
    <t>Datum und Unterschrift</t>
  </si>
  <si>
    <t>Formblatt A P IJFD</t>
  </si>
  <si>
    <t>Darstellung von zuwendungsfähigen Personalausgaben beim Internationalen Jugendfreiwilligendienst</t>
  </si>
  <si>
    <t>Blatt Nr.</t>
  </si>
  <si>
    <t>Stand vom</t>
  </si>
  <si>
    <t xml:space="preserve">zum Antrag/ZN/VN vom </t>
  </si>
  <si>
    <t xml:space="preserve">Bitte pro pädagogische/n Mitarbeiter/-in, für deren/dessen </t>
  </si>
  <si>
    <t>bezogen auf die Förderperiode</t>
  </si>
  <si>
    <t xml:space="preserve">Personalausgaben die Zuwendung beantragt ist, </t>
  </si>
  <si>
    <t>für den Zeitraum</t>
  </si>
  <si>
    <t xml:space="preserve">einen Vordruck ausfüllen. </t>
  </si>
  <si>
    <t>Antragsteller (Name)</t>
  </si>
  <si>
    <r>
      <t xml:space="preserve">Name und Vorname der/des </t>
    </r>
    <r>
      <rPr>
        <b/>
        <u/>
        <sz val="10"/>
        <rFont val="Arial"/>
        <family val="2"/>
      </rPr>
      <t>pädagogischen</t>
    </r>
    <r>
      <rPr>
        <sz val="10"/>
        <rFont val="Arial"/>
        <family val="2"/>
      </rPr>
      <t xml:space="preserve"> Mitarbeiterin/Mitarbeiters</t>
    </r>
  </si>
  <si>
    <t xml:space="preserve">Träger-Nr. im IJFD: </t>
  </si>
  <si>
    <t>TVöD-Entgeltgruppe u. Entwicklungsstufe</t>
  </si>
  <si>
    <t>HHj.</t>
  </si>
  <si>
    <t xml:space="preserve"> Zeitraum der Tätigkeit in Monaten im Förderjahrgang pro HHj.</t>
  </si>
  <si>
    <t>Gesamt-arbeits-
zeit in %</t>
  </si>
  <si>
    <t>Gesamt-arbeits-zeit für IJFD in %</t>
  </si>
  <si>
    <t>Arbeitszeit für IJFD anteilig für HHj. pro
Förderperiode in %</t>
  </si>
  <si>
    <t>zuwendungsfähige Personalausgaben im Maßnahmezeitraum für HHj. pro Förderperiode</t>
  </si>
  <si>
    <t>Personalgemein-
kosten für HHj. pro Förderperiode</t>
  </si>
  <si>
    <t>Sachkosten bezogen 
auf den IJFD für HHj. pro Förderperiode</t>
  </si>
  <si>
    <t>Bemerkungen 
(bitte ggf. ein gesondertes Blatt verwenden)</t>
  </si>
  <si>
    <t xml:space="preserve"> Arbeitnehmer-Brutto</t>
  </si>
  <si>
    <t>Arbeitgeberanteil zur SV</t>
  </si>
  <si>
    <t>2016</t>
  </si>
  <si>
    <t>2014/15</t>
  </si>
  <si>
    <t>tt.mm. - tt.mm.</t>
  </si>
  <si>
    <t>2015/16</t>
  </si>
  <si>
    <t>2016/17</t>
  </si>
  <si>
    <t>2017/18</t>
  </si>
  <si>
    <t>2018/19</t>
  </si>
  <si>
    <t>2019/20</t>
  </si>
  <si>
    <t>Formblatt A B</t>
  </si>
  <si>
    <t>Arbeitsplatz-/Tätigkeitsbeschreibung</t>
  </si>
  <si>
    <t>Anlage zum Formblatt A P</t>
  </si>
  <si>
    <t xml:space="preserve">Darstellung für eine Personalstelle im Projekt: </t>
  </si>
  <si>
    <t>IJFD</t>
  </si>
  <si>
    <t>für einen neuen Arbeitsplatz</t>
  </si>
  <si>
    <t xml:space="preserve">FSJ </t>
  </si>
  <si>
    <t>für die Änderung eines bereits genehmigten Arbeitsplatzes</t>
  </si>
  <si>
    <t>FÖJ</t>
  </si>
  <si>
    <t>Einzelmaßnahme</t>
  </si>
  <si>
    <t>Antragstellerin/-steller (Kurzbezeichnung)</t>
  </si>
  <si>
    <t>Stellenbezeichnung</t>
  </si>
  <si>
    <t>Stellenbesetzung</t>
  </si>
  <si>
    <t>Name</t>
  </si>
  <si>
    <t>Geburtsdatum</t>
  </si>
  <si>
    <t>Entgeltgruppe/Erfahrungsstufe</t>
  </si>
  <si>
    <t>Anstellungsträgerin/-träger, falls nicht selbst Antragstellerin/-steller</t>
  </si>
  <si>
    <r>
      <t xml:space="preserve">1. Tätigkeiten, </t>
    </r>
    <r>
      <rPr>
        <sz val="10"/>
        <rFont val="Arial"/>
        <family val="2"/>
      </rPr>
      <t>beschrieben nach dem Stand vom</t>
    </r>
  </si>
  <si>
    <t>1.1 Art und Umfang der am Arbeitsplatz auszuübenden Tätigkeiten.</t>
  </si>
  <si>
    <t>Die Tätigkeiten sind – nach sachlichen Gruppen unter Berücksichtigung des Grades der Mitwirkung an einer Aufgabe – zu ordnen. Sie sind konkret zu beschreiben und entsprechend dem Anteil an der Arbeitszeit prozentual anzugeben. Nur gelegentlich vorkommende Tätigkeiten sind nicht aufzulisten.</t>
  </si>
  <si>
    <t xml:space="preserve">lfd. 
Nr. </t>
  </si>
  <si>
    <t>zuwendungsfähige Tätigkeit im IJFD</t>
  </si>
  <si>
    <t>Anteil der Arbeitszeit in v. H.</t>
  </si>
  <si>
    <t>Sonstiges, z.B. nicht zuwendungsfähige Aufgaben im IJFD, Arbeit für andere Programme</t>
  </si>
  <si>
    <t>gesamte Tätigkeit</t>
  </si>
  <si>
    <t>1.2 Die Wahrnehmung der Aufgaben erfordert insbesondere folgende Fähigkeiten und Kenntnisse:</t>
  </si>
  <si>
    <t>2. Befugnisse der Arbeitsplatzinhaberin/des Arbeitsplatzinhabers</t>
  </si>
  <si>
    <t>(z. B. selbstständige Entscheidungen, einschl. geschäftsordnungsgemäße Vertretung einer/eines Vorgesetzten):</t>
  </si>
  <si>
    <t>3. Der Arbeitsplatzinhaberin/Dem Arbeitsplatzinhaber sind unmittelbar folgende Personen unterstellt</t>
  </si>
  <si>
    <t>(Anzahl und Stellengruppen, Fach­ oder Dienstaufsicht):</t>
  </si>
  <si>
    <t>4.  Die Arbeitsplatzinhaberin/Der Arbeitsplatzinhaber ist folgender Person unmittelbar unterstellt:</t>
  </si>
  <si>
    <t>Fachaufsicht:</t>
  </si>
  <si>
    <t xml:space="preserve">Dienstaufsicht: </t>
  </si>
  <si>
    <t>5. Die genannten Tätigkeiten sollen ab</t>
  </si>
  <si>
    <t xml:space="preserve">    wahrgenommen werden.</t>
  </si>
  <si>
    <t xml:space="preserve">6. Tarifliche Bewertung </t>
  </si>
  <si>
    <t>Zu lfd. Nr. (von 1.1)</t>
  </si>
  <si>
    <r>
      <rPr>
        <b/>
        <sz val="10"/>
        <rFont val="Arial"/>
        <family val="2"/>
      </rPr>
      <t>Tätigkeitsmerkmal</t>
    </r>
    <r>
      <rPr>
        <sz val="10"/>
        <rFont val="Arial"/>
        <family val="2"/>
      </rPr>
      <t xml:space="preserve">
Erfüllte Anforderungen</t>
    </r>
  </si>
  <si>
    <t>Bemerkungen</t>
  </si>
  <si>
    <t xml:space="preserve">Unterschrift(en) der nach Satzung / dem Gesellschaftervertrag </t>
  </si>
  <si>
    <t>vertretungsberechtigten Person(en)</t>
  </si>
  <si>
    <t>Förderrichtlinie Jugendfreiwilligendienste</t>
  </si>
  <si>
    <t>Formblatt N 7</t>
  </si>
  <si>
    <t>Verwendungsnachweis zur Förderung des Internationalen Jugendfreiwilligendienstes nach Nr. II.4.b. RL-JFD</t>
  </si>
  <si>
    <t xml:space="preserve">für den Nachweiszeitraum </t>
  </si>
  <si>
    <t>Zuwendungsempfänger (Kurzbezeichnung)</t>
  </si>
  <si>
    <t xml:space="preserve">Bewilligt mit Bescheid vom </t>
  </si>
  <si>
    <t>Aktenzeichen</t>
  </si>
  <si>
    <t xml:space="preserve">Bewilligungsbetrag </t>
  </si>
  <si>
    <t>Auszahlungsbetrag</t>
  </si>
  <si>
    <t xml:space="preserve">  </t>
  </si>
  <si>
    <t>(TT.MM.JJJJ)</t>
  </si>
  <si>
    <t xml:space="preserve"> 3.</t>
  </si>
  <si>
    <t xml:space="preserve">Die Zuwendung wurde verwendet für  den Internationalen Jugendfreiwilligendienst. </t>
  </si>
  <si>
    <t xml:space="preserve">im Jahrgang: </t>
  </si>
  <si>
    <t xml:space="preserve">Der ausgezahlte Betrag wurde wie </t>
  </si>
  <si>
    <t xml:space="preserve">   Der nicht verwendete Betrag wurde unter Angabe</t>
  </si>
  <si>
    <t>folgt in Anspruch genommen:</t>
  </si>
  <si>
    <t xml:space="preserve">   des Kassenzeichens</t>
  </si>
  <si>
    <t xml:space="preserve">   an die Bundeskasse überwiesen: </t>
  </si>
  <si>
    <t>teilweise in Höhe von</t>
  </si>
  <si>
    <t>nicht verwendete Mittel</t>
  </si>
  <si>
    <t>Zinsen €</t>
  </si>
  <si>
    <t>Insgesamt €</t>
  </si>
  <si>
    <t>überwiesen am:</t>
  </si>
  <si>
    <t>Voll</t>
  </si>
  <si>
    <t>5.</t>
  </si>
  <si>
    <t>Die verwendete Zuwendung teilt sich folgendermaßen auf:</t>
  </si>
  <si>
    <t xml:space="preserve">Haushaltsjahr: </t>
  </si>
  <si>
    <t>Gesamt:</t>
  </si>
  <si>
    <t xml:space="preserve"> Teilnehmenden-monate</t>
  </si>
  <si>
    <t>X</t>
  </si>
  <si>
    <t>(Festbetrag gemäß Zuwendungsbescheid)</t>
  </si>
  <si>
    <t>6.</t>
  </si>
  <si>
    <t>Ansprechpartner/In (Name, Telefon, Fax, E-Mail-Adresse)</t>
  </si>
  <si>
    <t>für Abrechnungsfragen</t>
  </si>
  <si>
    <t>Die tatsächlichen Ausgaben für die pädagogische Begleitung, das Taschengeld, die Versicherungen, die Reisekostsen sowie Unterkunft und Verpflegung übersteigen die gewährte Zuwendung.</t>
  </si>
  <si>
    <t xml:space="preserve">Die Richtlinie zur Umsetzung des "Internationalen Jugendfreiwilligendienste" vom 20.12.2010 in der Fassung vom 17.04.2014 einschließlich der Absolvierung angemessener Seminartage wurde beachtet. </t>
  </si>
  <si>
    <t>Die Richtigkeit und Vollständigkeit der in diesem Verwendungsnachweis und seinen Anlagen gemachten Angaben wird versichert.</t>
  </si>
  <si>
    <t>Beigefügt sind:</t>
  </si>
  <si>
    <t>Teilnehmendenliste</t>
  </si>
  <si>
    <t>Sachbericht</t>
  </si>
  <si>
    <t>Finanzierungsplan Formblatt N 8</t>
  </si>
  <si>
    <t>Belegliste</t>
  </si>
  <si>
    <t xml:space="preserve">Name(n) in Druckbuchstaben und Unterschrift(en) der nach Satzung / </t>
  </si>
  <si>
    <t>dem Gesellschaftervertrag vertretungsberechtigten Person(en)</t>
  </si>
  <si>
    <t>Formblatt N TN 2</t>
  </si>
  <si>
    <t>Teilnehmendenliste für die Förderung des Internationalen Jugendfreiwilligendienstes nach Nr. II.4.b. RL-JFD</t>
  </si>
  <si>
    <t>Trägerbezeichnung:</t>
  </si>
  <si>
    <t xml:space="preserve">Förderzeitraum: </t>
  </si>
  <si>
    <t>Lfd.
 Nr.</t>
  </si>
  <si>
    <t>Name, Vorname</t>
  </si>
  <si>
    <t>Geburtsdatum 
(TT.MM.JJJJ)</t>
  </si>
  <si>
    <t>Zeiträume für 
Einstiegsseminar(e)
(TT.MM. - TT.MM.JJJJ)</t>
  </si>
  <si>
    <t>Zeitraum für Abschlussseminar
(TT.MM. - TT.MM.JJJJ)</t>
  </si>
  <si>
    <t>Entsendezeitraum (TT.MM.JJJJ)</t>
  </si>
  <si>
    <t>förderfähige 
Teilnehmenden-monate</t>
  </si>
  <si>
    <t>Einsatzland</t>
  </si>
  <si>
    <t>Einsatzplatz-Nr.</t>
  </si>
  <si>
    <t>vom</t>
  </si>
  <si>
    <t>bis</t>
  </si>
  <si>
    <t>Formblatt RM</t>
  </si>
  <si>
    <t xml:space="preserve"> Rechtsbehelfsverzicht</t>
  </si>
  <si>
    <t>Nutzungsrechtseinräumung</t>
  </si>
  <si>
    <t>Mittelabruf</t>
  </si>
  <si>
    <t>Antragsteller (Name und Anschrift)</t>
  </si>
  <si>
    <t>Bezeichnung der Maßnahme</t>
  </si>
  <si>
    <t>Internationaler Jugendfreiwilligendienst</t>
  </si>
  <si>
    <t>Bei Modellvorhaben oder Einzelmaßnahme bitte</t>
  </si>
  <si>
    <t>Projektbezeichnung angeben:</t>
  </si>
  <si>
    <t>Bewilligt wurden unter dem Aktenzeichen</t>
  </si>
  <si>
    <t>mit Bescheid(en) vom</t>
  </si>
  <si>
    <t>insgesamt €</t>
  </si>
  <si>
    <t xml:space="preserve">  Rechtsbehelfsverzicht</t>
  </si>
  <si>
    <t xml:space="preserve">  Es wird auf die Einlegung eines Rechtsbehelfs verzichtet.</t>
  </si>
  <si>
    <t>Urheberrechtliches Nutzungsrecht</t>
  </si>
  <si>
    <t xml:space="preserve">Hiermit wird dem Bundesministerium für Familie, Senioren, Frauen und Jugend (Zuwendungsgeber) das einfache </t>
  </si>
  <si>
    <t>und räumlich, zeitlich und inhaltlich unbeschränkte Nutzungsrecht an den durch das Zuwendungsverhältnis begründeten,</t>
  </si>
  <si>
    <t>urheberrechtlich geschützten Arbeitsergebnissen eingeräumt.</t>
  </si>
  <si>
    <t xml:space="preserve">  Mittelabruf</t>
  </si>
  <si>
    <t xml:space="preserve">Bisher wurden ausgezahlt </t>
  </si>
  <si>
    <t>am</t>
  </si>
  <si>
    <t>Gesamt</t>
  </si>
  <si>
    <t>Für fällige Zahlungen (in den nächsten sechs Wochen)</t>
  </si>
  <si>
    <t xml:space="preserve"> werden sofort</t>
  </si>
  <si>
    <t xml:space="preserve"> werden</t>
  </si>
  <si>
    <t xml:space="preserve"> benötigt</t>
  </si>
  <si>
    <t xml:space="preserve"> am</t>
  </si>
  <si>
    <t>benötigt</t>
  </si>
  <si>
    <t>Ü</t>
  </si>
  <si>
    <t>Bankverbindung</t>
  </si>
  <si>
    <t>Wir bitten um Überweisung auf</t>
  </si>
  <si>
    <t>Kontoinhaber, falls abweichend vom Zuwendungsempfänger</t>
  </si>
  <si>
    <t>Nr. 1.4 ANBest-P bzw. Nr. 1.3 ANBest-Gk wurde beachtet.</t>
  </si>
  <si>
    <t>Namen in Druckbuchstaben</t>
  </si>
  <si>
    <r>
      <rPr>
        <sz val="12"/>
        <rFont val="Arial"/>
        <family val="2"/>
      </rPr>
      <t xml:space="preserve">Formblatt </t>
    </r>
    <r>
      <rPr>
        <b/>
        <sz val="12"/>
        <rFont val="Arial"/>
        <family val="2"/>
      </rPr>
      <t>N BLi</t>
    </r>
  </si>
  <si>
    <t xml:space="preserve">als Anlage zum Zwischen- bzw. Verwendungsnachweis vom: </t>
  </si>
  <si>
    <t>Seite:</t>
  </si>
  <si>
    <t>Art der durchgeführten</t>
  </si>
  <si>
    <t xml:space="preserve"> Maßnahme(n):</t>
  </si>
  <si>
    <t>Beleg-
Nr.</t>
  </si>
  <si>
    <t>Beleg-
datum</t>
  </si>
  <si>
    <t>Zahlungs-
datum</t>
  </si>
  <si>
    <t>Zahlungsempfänger</t>
  </si>
  <si>
    <t>Zahlungsgrund / Verwendungszweck</t>
  </si>
  <si>
    <t>zu Positionsnr. im
Finanzierungsplan</t>
  </si>
  <si>
    <r>
      <t>Betrag</t>
    </r>
    <r>
      <rPr>
        <sz val="8"/>
        <rFont val="Arial"/>
        <family val="2"/>
      </rPr>
      <t xml:space="preserve">
in Euro</t>
    </r>
  </si>
  <si>
    <t>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</si>
</sst>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dd/mm/yy"/>
    <numFmt numFmtId="165" formatCode="#,##0.00\ &quot;€&quot;"/>
    <numFmt numFmtId="166" formatCode="#,##0\ \€;\-#,##0\ \€"/>
    <numFmt numFmtId="167" formatCode="#,##0.00\ [$€-1]"/>
    <numFmt numFmtId="168" formatCode="#,##0\ _D_M"/>
    <numFmt numFmtId="169" formatCode="#,##0.00\ [$€-1];[Red]#,##0.00\ [$€-1]"/>
    <numFmt numFmtId="170" formatCode="#,##0.00\ [$€-1];[Red]\-#,##0.00\ [$€-1]"/>
    <numFmt numFmtId="171" formatCode="#,##0.00\ [$€-407]"/>
    <numFmt numFmtId="172" formatCode="#,##0\ [$€-1]"/>
    <numFmt numFmtId="173" formatCode="0\ \€"/>
    <numFmt numFmtId="174" formatCode="dd/mm/yy;@"/>
    <numFmt numFmtId="175" formatCode="d/m/yy;@"/>
    <numFmt numFmtId="176" formatCode="dd\ mm\ yy"/>
  </numFmts>
  <fonts count="50">
    <font>
      <sz val="11"/>
      <color theme="1"/>
      <name val="Arial"/>
      <family val="2"/>
    </font>
    <font>
      <sz val="11"/>
      <color rgb="FF006100"/>
      <name val="Arial"/>
      <family val="2"/>
    </font>
    <font>
      <sz val="11"/>
      <color rgb="FF9C6500"/>
      <name val="Arial"/>
      <family val="2"/>
    </font>
    <font>
      <sz val="11"/>
      <color rgb="FF9C0006"/>
      <name val="Arial"/>
      <family val="2"/>
    </font>
    <font>
      <b/>
      <sz val="11"/>
      <color rgb="FF3F3F3F"/>
      <name val="Arial"/>
      <family val="2"/>
    </font>
    <font>
      <b/>
      <sz val="11"/>
      <color rgb="FFFA7D00"/>
      <name val="Arial"/>
      <family val="2"/>
    </font>
    <font>
      <sz val="11"/>
      <color rgb="FF3F3F76"/>
      <name val="Arial"/>
      <family val="2"/>
    </font>
    <font>
      <i/>
      <sz val="11"/>
      <color rgb="FF7F7F7F"/>
      <name val="Arial"/>
      <family val="2"/>
    </font>
    <font>
      <sz val="11"/>
      <color rgb="FFFA7D00"/>
      <name val="Arial"/>
      <family val="2"/>
    </font>
    <font>
      <sz val="11"/>
      <color rgb="FFFF0000"/>
      <name val="Arial"/>
      <family val="2"/>
    </font>
    <font>
      <b/>
      <sz val="11"/>
      <color theme="0"/>
      <name val="Arial"/>
      <family val="2"/>
    </font>
    <font>
      <b/>
      <sz val="14"/>
      <name val="Arial"/>
      <family val="2"/>
    </font>
    <font>
      <sz val="9"/>
      <name val="Arial"/>
      <family val="2"/>
    </font>
    <font>
      <u/>
      <sz val="10"/>
      <color indexed="12"/>
      <name val="Arial"/>
      <family val="2"/>
    </font>
    <font>
      <sz val="11"/>
      <name val="Arial"/>
      <family val="2"/>
    </font>
    <font>
      <b/>
      <sz val="10"/>
      <name val="Arial"/>
      <family val="2"/>
    </font>
    <font>
      <sz val="8"/>
      <name val="Arial"/>
      <family val="2"/>
    </font>
    <font>
      <sz val="10"/>
      <color indexed="62"/>
      <name val="Arial"/>
      <family val="2"/>
    </font>
    <font>
      <sz val="10"/>
      <name val="Arial"/>
      <family val="2"/>
    </font>
    <font>
      <sz val="11"/>
      <color indexed="8"/>
      <name val="Verdana"/>
      <family val="2"/>
    </font>
    <font>
      <i/>
      <sz val="10"/>
      <name val="Arial"/>
      <family val="2"/>
    </font>
    <font>
      <u/>
      <sz val="11"/>
      <color indexed="12"/>
      <name val="Arial"/>
      <family val="2"/>
    </font>
    <font>
      <b/>
      <sz val="9"/>
      <color indexed="81"/>
      <name val="Tahoma"/>
      <family val="2"/>
    </font>
    <font>
      <sz val="9"/>
      <color indexed="81"/>
      <name val="Tahoma"/>
      <family val="2"/>
    </font>
    <font>
      <b/>
      <sz val="12"/>
      <name val="Arial"/>
      <family val="2"/>
    </font>
    <font>
      <i/>
      <sz val="8"/>
      <name val="Arial"/>
      <family val="2"/>
    </font>
    <font>
      <b/>
      <sz val="16"/>
      <name val="Arial"/>
      <family val="2"/>
    </font>
    <font>
      <sz val="12"/>
      <name val="Arial"/>
      <family val="2"/>
    </font>
    <font>
      <sz val="16"/>
      <name val="Arial"/>
      <family val="2"/>
    </font>
    <font>
      <b/>
      <sz val="8"/>
      <name val="Arial"/>
      <family val="2"/>
    </font>
    <font>
      <b/>
      <i/>
      <sz val="8"/>
      <name val="Arial"/>
      <family val="2"/>
    </font>
    <font>
      <i/>
      <sz val="10"/>
      <color indexed="12"/>
      <name val="Arial"/>
      <family val="2"/>
    </font>
    <font>
      <sz val="10"/>
      <color indexed="12"/>
      <name val="Arial"/>
      <family val="2"/>
    </font>
    <font>
      <sz val="10"/>
      <color indexed="55"/>
      <name val="Arial"/>
      <family val="2"/>
    </font>
    <font>
      <sz val="14"/>
      <name val="Arial"/>
      <family val="2"/>
    </font>
    <font>
      <sz val="10"/>
      <name val="Wingdings"/>
      <charset val="2"/>
    </font>
    <font>
      <b/>
      <sz val="10"/>
      <name val="Arial"/>
    </font>
    <font>
      <sz val="18"/>
      <name val="Wingdings"/>
      <charset val="2"/>
    </font>
    <font>
      <b/>
      <sz val="11"/>
      <name val="Arial"/>
      <family val="2"/>
    </font>
    <font>
      <i/>
      <sz val="11"/>
      <name val="Arial"/>
      <family val="2"/>
    </font>
    <font>
      <b/>
      <u/>
      <sz val="10"/>
      <name val="Arial"/>
      <family val="2"/>
    </font>
    <font>
      <b/>
      <sz val="10"/>
      <color indexed="10"/>
      <name val="Arial"/>
      <family val="2"/>
    </font>
    <font>
      <sz val="10"/>
      <color indexed="10"/>
      <name val="Arial"/>
      <family val="2"/>
    </font>
    <font>
      <b/>
      <i/>
      <sz val="10"/>
      <color indexed="10"/>
      <name val="Arial"/>
      <family val="2"/>
    </font>
    <font>
      <b/>
      <sz val="8"/>
      <color indexed="81"/>
      <name val="Tahoma"/>
      <family val="2"/>
    </font>
    <font>
      <sz val="8"/>
      <color indexed="81"/>
      <name val="Tahoma"/>
      <family val="2"/>
    </font>
    <font>
      <sz val="11"/>
      <name val="Arial"/>
    </font>
    <font>
      <sz val="12"/>
      <name val="Arial"/>
    </font>
    <font>
      <b/>
      <sz val="9"/>
      <name val="Arial"/>
      <family val="2"/>
    </font>
    <font>
      <u val="double"/>
      <sz val="10"/>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indexed="9"/>
        <bgColor indexed="64"/>
      </patternFill>
    </fill>
    <fill>
      <patternFill patternType="solid">
        <fgColor indexed="22"/>
        <bgColor indexed="64"/>
      </patternFill>
    </fill>
  </fills>
  <borders count="7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0" fontId="1"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6" fillId="5" borderId="1" applyNumberFormat="0" applyAlignment="0" applyProtection="0"/>
    <xf numFmtId="0" fontId="4" fillId="6" borderId="2" applyNumberFormat="0" applyAlignment="0" applyProtection="0"/>
    <xf numFmtId="0" fontId="5" fillId="6" borderId="1" applyNumberFormat="0" applyAlignment="0" applyProtection="0"/>
    <xf numFmtId="0" fontId="8" fillId="0" borderId="3" applyNumberFormat="0" applyFill="0" applyAlignment="0" applyProtection="0"/>
    <xf numFmtId="0" fontId="10" fillId="7" borderId="4"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alignment vertical="top"/>
      <protection locked="0"/>
    </xf>
    <xf numFmtId="0" fontId="18" fillId="0" borderId="0"/>
  </cellStyleXfs>
  <cellXfs count="978">
    <xf numFmtId="0" fontId="0" fillId="0" borderId="0" xfId="0"/>
    <xf numFmtId="0" fontId="0" fillId="0" borderId="0" xfId="0" applyBorder="1"/>
    <xf numFmtId="0" fontId="12" fillId="0" borderId="0" xfId="0" applyFont="1" applyBorder="1" applyAlignment="1">
      <alignment horizontal="right"/>
    </xf>
    <xf numFmtId="14" fontId="12" fillId="0" borderId="0" xfId="0" applyNumberFormat="1" applyFont="1" applyBorder="1" applyAlignment="1">
      <alignment horizontal="right"/>
    </xf>
    <xf numFmtId="0" fontId="12" fillId="0" borderId="0" xfId="0" applyFont="1" applyBorder="1" applyAlignment="1">
      <alignment horizontal="left"/>
    </xf>
    <xf numFmtId="14" fontId="12" fillId="0" borderId="0" xfId="0" applyNumberFormat="1" applyFont="1" applyBorder="1" applyAlignment="1">
      <alignment horizontal="left"/>
    </xf>
    <xf numFmtId="0" fontId="13" fillId="0" borderId="0" xfId="11" applyAlignment="1" applyProtection="1">
      <alignment vertical="center"/>
      <protection locked="0"/>
    </xf>
    <xf numFmtId="0" fontId="14"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15" fillId="0" borderId="0" xfId="0" applyFont="1"/>
    <xf numFmtId="0" fontId="16" fillId="0" borderId="0" xfId="0" applyFont="1"/>
    <xf numFmtId="0" fontId="15" fillId="0" borderId="0" xfId="0" applyFont="1" applyAlignment="1">
      <alignment horizontal="right"/>
    </xf>
    <xf numFmtId="0" fontId="0" fillId="0" borderId="0" xfId="0" applyAlignment="1">
      <alignment horizontal="right"/>
    </xf>
    <xf numFmtId="0" fontId="15" fillId="0" borderId="0" xfId="0" applyFont="1" applyBorder="1"/>
    <xf numFmtId="0" fontId="17" fillId="0" borderId="0" xfId="0" applyFont="1" applyBorder="1"/>
    <xf numFmtId="0" fontId="18" fillId="0" borderId="0" xfId="0" applyFont="1" applyBorder="1"/>
    <xf numFmtId="0" fontId="19" fillId="0" borderId="0" xfId="0" applyFont="1" applyBorder="1" applyAlignment="1">
      <alignment horizontal="left" vertical="center"/>
    </xf>
    <xf numFmtId="0" fontId="0" fillId="0" borderId="0" xfId="0" applyBorder="1" applyAlignment="1"/>
    <xf numFmtId="0" fontId="16" fillId="0" borderId="0" xfId="0" applyFont="1" applyBorder="1"/>
    <xf numFmtId="49" fontId="0" fillId="0" borderId="0" xfId="0" applyNumberFormat="1" applyBorder="1" applyAlignment="1"/>
    <xf numFmtId="0" fontId="0" fillId="0" borderId="8" xfId="0" applyBorder="1"/>
    <xf numFmtId="0" fontId="0" fillId="0" borderId="9" xfId="0" applyBorder="1"/>
    <xf numFmtId="49" fontId="0" fillId="0" borderId="9" xfId="0" applyNumberFormat="1" applyBorder="1"/>
    <xf numFmtId="0" fontId="0" fillId="0" borderId="10" xfId="0" applyBorder="1"/>
    <xf numFmtId="0" fontId="0" fillId="0" borderId="11" xfId="0" applyBorder="1"/>
    <xf numFmtId="0" fontId="0" fillId="0" borderId="12" xfId="0" applyBorder="1"/>
    <xf numFmtId="0" fontId="16" fillId="0" borderId="11" xfId="0" applyFont="1" applyBorder="1" applyAlignment="1">
      <alignment horizontal="center"/>
    </xf>
    <xf numFmtId="49" fontId="18" fillId="0" borderId="11" xfId="0" applyNumberFormat="1" applyFont="1" applyBorder="1" applyAlignment="1">
      <alignment vertical="top" wrapText="1"/>
    </xf>
    <xf numFmtId="49" fontId="18" fillId="0" borderId="0" xfId="0" applyNumberFormat="1" applyFont="1" applyBorder="1" applyAlignment="1">
      <alignment vertical="top" wrapText="1"/>
    </xf>
    <xf numFmtId="49" fontId="18" fillId="0" borderId="12" xfId="0" applyNumberFormat="1" applyFont="1" applyBorder="1" applyAlignment="1">
      <alignment vertical="top" wrapText="1"/>
    </xf>
    <xf numFmtId="49" fontId="0" fillId="0" borderId="11" xfId="0" applyNumberFormat="1" applyBorder="1" applyAlignment="1">
      <alignment vertical="top" wrapText="1"/>
    </xf>
    <xf numFmtId="49" fontId="0" fillId="0" borderId="0" xfId="0" applyNumberFormat="1" applyBorder="1" applyAlignment="1">
      <alignment vertical="top" wrapText="1"/>
    </xf>
    <xf numFmtId="49" fontId="0" fillId="0" borderId="12" xfId="0" applyNumberFormat="1" applyBorder="1" applyAlignment="1">
      <alignment vertical="top" wrapText="1"/>
    </xf>
    <xf numFmtId="0" fontId="16" fillId="0" borderId="21" xfId="0" applyFont="1" applyBorder="1"/>
    <xf numFmtId="0" fontId="0" fillId="0" borderId="19" xfId="0" applyBorder="1"/>
    <xf numFmtId="0" fontId="16" fillId="0" borderId="19" xfId="0" applyFont="1" applyBorder="1"/>
    <xf numFmtId="0" fontId="0" fillId="0" borderId="22" xfId="0" applyBorder="1"/>
    <xf numFmtId="0" fontId="14" fillId="0" borderId="0" xfId="0" applyFont="1"/>
    <xf numFmtId="0" fontId="16" fillId="0" borderId="23" xfId="0" applyFont="1"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6" fillId="0" borderId="16" xfId="0" applyFont="1" applyBorder="1" applyAlignment="1"/>
    <xf numFmtId="0" fontId="16" fillId="0" borderId="0" xfId="0" applyFont="1" applyBorder="1" applyAlignment="1"/>
    <xf numFmtId="0" fontId="16" fillId="0" borderId="12" xfId="0" applyFont="1" applyBorder="1" applyAlignment="1"/>
    <xf numFmtId="0" fontId="16" fillId="0" borderId="11" xfId="0" applyFont="1" applyBorder="1"/>
    <xf numFmtId="49" fontId="0" fillId="0" borderId="0" xfId="0" applyNumberFormat="1" applyBorder="1"/>
    <xf numFmtId="0" fontId="14" fillId="0" borderId="0" xfId="0" applyFont="1" applyBorder="1"/>
    <xf numFmtId="0" fontId="0" fillId="0" borderId="29" xfId="0" applyBorder="1"/>
    <xf numFmtId="0" fontId="0" fillId="0" borderId="30" xfId="0" applyBorder="1"/>
    <xf numFmtId="0" fontId="0" fillId="0" borderId="31" xfId="0" applyBorder="1"/>
    <xf numFmtId="0" fontId="16" fillId="0" borderId="30" xfId="0" applyFont="1" applyBorder="1"/>
    <xf numFmtId="0" fontId="18" fillId="0" borderId="0" xfId="0" applyFont="1"/>
    <xf numFmtId="2" fontId="0" fillId="0" borderId="0" xfId="0" applyNumberFormat="1"/>
    <xf numFmtId="0" fontId="24" fillId="0" borderId="0" xfId="0" applyFont="1"/>
    <xf numFmtId="0" fontId="11" fillId="0" borderId="0" xfId="0" applyFont="1" applyAlignment="1">
      <alignment horizontal="right"/>
    </xf>
    <xf numFmtId="0" fontId="11" fillId="0" borderId="0" xfId="0" applyFont="1" applyAlignment="1">
      <alignment horizontal="center"/>
    </xf>
    <xf numFmtId="0" fontId="18" fillId="8" borderId="0" xfId="0" applyFont="1" applyFill="1" applyBorder="1"/>
    <xf numFmtId="0" fontId="18" fillId="8" borderId="0" xfId="0" applyFont="1" applyFill="1"/>
    <xf numFmtId="2" fontId="11" fillId="0" borderId="0" xfId="0" applyNumberFormat="1" applyFont="1"/>
    <xf numFmtId="2" fontId="26" fillId="0" borderId="0" xfId="0" applyNumberFormat="1" applyFont="1"/>
    <xf numFmtId="49" fontId="14" fillId="8" borderId="32" xfId="0" applyNumberFormat="1" applyFont="1" applyFill="1" applyBorder="1" applyAlignment="1" applyProtection="1">
      <alignment horizontal="left" vertical="top" wrapText="1"/>
      <protection locked="0"/>
    </xf>
    <xf numFmtId="2" fontId="27" fillId="0" borderId="0" xfId="0" applyNumberFormat="1" applyFont="1"/>
    <xf numFmtId="0" fontId="28" fillId="0" borderId="0" xfId="0" applyFont="1" applyBorder="1"/>
    <xf numFmtId="2" fontId="0" fillId="0" borderId="0" xfId="0" applyNumberFormat="1" applyBorder="1"/>
    <xf numFmtId="0" fontId="18" fillId="0" borderId="32" xfId="0" applyFont="1" applyBorder="1" applyAlignment="1" applyProtection="1">
      <protection locked="0"/>
    </xf>
    <xf numFmtId="0" fontId="18" fillId="0" borderId="0" xfId="0" applyFont="1" applyBorder="1" applyAlignment="1" applyProtection="1"/>
    <xf numFmtId="0" fontId="28" fillId="0" borderId="0" xfId="0" applyFont="1"/>
    <xf numFmtId="2" fontId="27" fillId="0" borderId="0" xfId="0" applyNumberFormat="1" applyFont="1" applyBorder="1"/>
    <xf numFmtId="2" fontId="0" fillId="0" borderId="9" xfId="0" applyNumberFormat="1" applyBorder="1"/>
    <xf numFmtId="0" fontId="15" fillId="0" borderId="11" xfId="0" applyFont="1" applyBorder="1" applyAlignment="1">
      <alignment horizontal="center"/>
    </xf>
    <xf numFmtId="2" fontId="18" fillId="0" borderId="0" xfId="0" applyNumberFormat="1" applyFont="1" applyBorder="1"/>
    <xf numFmtId="0" fontId="18" fillId="0" borderId="12" xfId="0" applyFont="1" applyBorder="1"/>
    <xf numFmtId="0" fontId="18" fillId="0" borderId="11" xfId="0" applyFont="1" applyBorder="1"/>
    <xf numFmtId="0" fontId="18" fillId="0" borderId="8" xfId="0" applyFont="1" applyBorder="1"/>
    <xf numFmtId="0" fontId="18" fillId="0" borderId="9" xfId="0" applyFont="1" applyBorder="1"/>
    <xf numFmtId="2" fontId="18" fillId="0" borderId="9" xfId="0" applyNumberFormat="1" applyFont="1" applyBorder="1"/>
    <xf numFmtId="0" fontId="18" fillId="0" borderId="10" xfId="0" applyFont="1" applyBorder="1"/>
    <xf numFmtId="0" fontId="18" fillId="0" borderId="0" xfId="0" applyFont="1" applyBorder="1" applyAlignment="1">
      <alignment horizontal="center"/>
    </xf>
    <xf numFmtId="2" fontId="18" fillId="0" borderId="0" xfId="0" applyNumberFormat="1" applyFont="1" applyBorder="1" applyAlignment="1">
      <alignment horizontal="center"/>
    </xf>
    <xf numFmtId="0" fontId="18" fillId="0" borderId="11" xfId="0" applyFont="1" applyBorder="1" applyAlignment="1">
      <alignment horizontal="center"/>
    </xf>
    <xf numFmtId="165" fontId="14" fillId="0" borderId="32" xfId="0" applyNumberFormat="1" applyFont="1" applyBorder="1" applyAlignment="1" applyProtection="1">
      <alignment horizontal="center" vertical="center"/>
      <protection locked="0"/>
    </xf>
    <xf numFmtId="165" fontId="15" fillId="0" borderId="19" xfId="0" applyNumberFormat="1" applyFont="1" applyBorder="1"/>
    <xf numFmtId="0" fontId="18" fillId="0" borderId="29" xfId="0" applyFont="1" applyBorder="1"/>
    <xf numFmtId="0" fontId="18" fillId="0" borderId="30" xfId="0" applyFont="1" applyBorder="1"/>
    <xf numFmtId="2" fontId="18" fillId="0" borderId="30" xfId="0" applyNumberFormat="1" applyFont="1" applyBorder="1"/>
    <xf numFmtId="0" fontId="18" fillId="0" borderId="31" xfId="0" applyFont="1" applyBorder="1"/>
    <xf numFmtId="2" fontId="18" fillId="0" borderId="0" xfId="0" applyNumberFormat="1" applyFont="1"/>
    <xf numFmtId="2" fontId="18" fillId="0" borderId="0" xfId="0" applyNumberFormat="1" applyFont="1" applyAlignment="1">
      <alignment horizontal="left"/>
    </xf>
    <xf numFmtId="0" fontId="15" fillId="0" borderId="0" xfId="0" applyFont="1" applyBorder="1" applyAlignment="1">
      <alignment horizontal="center"/>
    </xf>
    <xf numFmtId="2" fontId="18" fillId="0" borderId="0" xfId="0" applyNumberFormat="1" applyFont="1" applyAlignment="1"/>
    <xf numFmtId="0" fontId="18" fillId="0" borderId="0" xfId="0" applyFont="1" applyBorder="1" applyAlignment="1"/>
    <xf numFmtId="0" fontId="15" fillId="0" borderId="0" xfId="12" applyFont="1" applyFill="1" applyBorder="1"/>
    <xf numFmtId="0" fontId="18" fillId="0" borderId="0" xfId="12" applyFont="1" applyFill="1" applyBorder="1"/>
    <xf numFmtId="0" fontId="31" fillId="0" borderId="0" xfId="12" applyFont="1" applyFill="1" applyBorder="1"/>
    <xf numFmtId="0" fontId="32" fillId="0" borderId="0" xfId="12" applyFont="1" applyFill="1"/>
    <xf numFmtId="0" fontId="18" fillId="0" borderId="0" xfId="12" applyFont="1" applyFill="1"/>
    <xf numFmtId="0" fontId="15" fillId="0" borderId="0" xfId="12" applyFont="1" applyFill="1" applyAlignment="1">
      <alignment horizontal="right"/>
    </xf>
    <xf numFmtId="0" fontId="18" fillId="0" borderId="0" xfId="12" applyFill="1"/>
    <xf numFmtId="0" fontId="24" fillId="0" borderId="0" xfId="12" applyNumberFormat="1" applyFont="1" applyFill="1" applyBorder="1" applyAlignment="1" applyProtection="1"/>
    <xf numFmtId="0" fontId="32" fillId="0" borderId="0" xfId="12" applyFont="1" applyFill="1" applyBorder="1"/>
    <xf numFmtId="0" fontId="27" fillId="0" borderId="0" xfId="12" applyFont="1" applyFill="1" applyAlignment="1">
      <alignment horizontal="right"/>
    </xf>
    <xf numFmtId="0" fontId="18" fillId="0" borderId="0" xfId="12" applyFont="1" applyFill="1" applyAlignment="1">
      <alignment horizontal="right"/>
    </xf>
    <xf numFmtId="0" fontId="11" fillId="0" borderId="0" xfId="12" applyFont="1" applyFill="1" applyAlignment="1">
      <alignment horizontal="left"/>
    </xf>
    <xf numFmtId="0" fontId="27" fillId="0" borderId="0" xfId="12" applyFont="1" applyFill="1" applyBorder="1"/>
    <xf numFmtId="0" fontId="18" fillId="0" borderId="30" xfId="12" applyFont="1" applyFill="1" applyBorder="1"/>
    <xf numFmtId="0" fontId="33" fillId="0" borderId="30" xfId="12" applyFont="1" applyFill="1" applyBorder="1"/>
    <xf numFmtId="0" fontId="18" fillId="0" borderId="30" xfId="12" applyFont="1" applyBorder="1"/>
    <xf numFmtId="0" fontId="18" fillId="0" borderId="30" xfId="12" applyFont="1" applyFill="1" applyBorder="1" applyAlignment="1">
      <alignment horizontal="right"/>
    </xf>
    <xf numFmtId="0" fontId="18" fillId="0" borderId="30" xfId="12" applyFill="1" applyBorder="1"/>
    <xf numFmtId="0" fontId="18" fillId="0" borderId="8" xfId="12" applyFont="1" applyFill="1" applyBorder="1"/>
    <xf numFmtId="0" fontId="18" fillId="0" borderId="9" xfId="12" applyFont="1" applyFill="1" applyBorder="1"/>
    <xf numFmtId="0" fontId="18" fillId="0" borderId="9" xfId="12" applyFont="1" applyBorder="1"/>
    <xf numFmtId="0" fontId="18" fillId="0" borderId="9" xfId="12" applyFont="1" applyFill="1" applyBorder="1" applyAlignment="1">
      <alignment horizontal="centerContinuous"/>
    </xf>
    <xf numFmtId="0" fontId="18" fillId="0" borderId="10" xfId="12" applyFill="1" applyBorder="1"/>
    <xf numFmtId="0" fontId="27" fillId="0" borderId="11" xfId="12" applyFont="1" applyFill="1" applyBorder="1" applyAlignment="1">
      <alignment horizontal="center"/>
    </xf>
    <xf numFmtId="0" fontId="18" fillId="0" borderId="0" xfId="12" applyFill="1" applyBorder="1"/>
    <xf numFmtId="0" fontId="27" fillId="0" borderId="0" xfId="12" applyFont="1" applyFill="1" applyBorder="1" applyAlignment="1">
      <alignment horizontal="right"/>
    </xf>
    <xf numFmtId="0" fontId="18" fillId="0" borderId="32" xfId="12" applyFont="1" applyFill="1" applyBorder="1" applyAlignment="1" applyProtection="1">
      <alignment horizontal="center" vertical="center"/>
      <protection locked="0"/>
    </xf>
    <xf numFmtId="0" fontId="18" fillId="0" borderId="0" xfId="12" applyFont="1" applyFill="1" applyBorder="1" applyAlignment="1">
      <alignment horizontal="centerContinuous"/>
    </xf>
    <xf numFmtId="0" fontId="18" fillId="0" borderId="12" xfId="12" applyFill="1" applyBorder="1"/>
    <xf numFmtId="0" fontId="18" fillId="0" borderId="11" xfId="12" applyFont="1" applyFill="1" applyBorder="1"/>
    <xf numFmtId="0" fontId="18" fillId="0" borderId="0" xfId="12" applyFont="1" applyFill="1" applyBorder="1" applyAlignment="1">
      <alignment horizontal="left"/>
    </xf>
    <xf numFmtId="0" fontId="18" fillId="0" borderId="29" xfId="12" applyFont="1" applyFill="1" applyBorder="1"/>
    <xf numFmtId="0" fontId="15" fillId="0" borderId="30" xfId="12" applyFont="1" applyFill="1" applyBorder="1"/>
    <xf numFmtId="0" fontId="18" fillId="0" borderId="31" xfId="12" applyFill="1" applyBorder="1"/>
    <xf numFmtId="0" fontId="27" fillId="0" borderId="11" xfId="12" applyFont="1" applyFill="1" applyBorder="1" applyAlignment="1">
      <alignment horizontal="right"/>
    </xf>
    <xf numFmtId="0" fontId="27" fillId="0" borderId="0" xfId="12" applyFont="1" applyBorder="1"/>
    <xf numFmtId="0" fontId="18" fillId="0" borderId="0" xfId="12" applyFont="1" applyBorder="1"/>
    <xf numFmtId="0" fontId="27" fillId="0" borderId="11" xfId="12" applyFont="1" applyFill="1" applyBorder="1"/>
    <xf numFmtId="0" fontId="27" fillId="0" borderId="0" xfId="12" applyFont="1" applyFill="1" applyBorder="1" applyAlignment="1">
      <alignment vertical="center"/>
    </xf>
    <xf numFmtId="0" fontId="34" fillId="0" borderId="12" xfId="12" applyFont="1" applyFill="1" applyBorder="1" applyAlignment="1">
      <alignment horizontal="left"/>
    </xf>
    <xf numFmtId="0" fontId="15" fillId="0" borderId="30" xfId="12" applyFont="1" applyBorder="1"/>
    <xf numFmtId="0" fontId="35" fillId="0" borderId="30" xfId="12" applyFont="1" applyBorder="1"/>
    <xf numFmtId="166" fontId="27" fillId="0" borderId="30" xfId="12" applyNumberFormat="1" applyFont="1" applyFill="1" applyBorder="1"/>
    <xf numFmtId="0" fontId="34" fillId="0" borderId="31" xfId="12" applyFont="1" applyFill="1" applyBorder="1" applyAlignment="1">
      <alignment horizontal="left"/>
    </xf>
    <xf numFmtId="0" fontId="27" fillId="0" borderId="9" xfId="12" applyFont="1" applyBorder="1"/>
    <xf numFmtId="0" fontId="27" fillId="0" borderId="9" xfId="12" applyFont="1" applyFill="1" applyBorder="1"/>
    <xf numFmtId="0" fontId="18" fillId="0" borderId="9" xfId="12" applyFill="1" applyBorder="1"/>
    <xf numFmtId="0" fontId="27" fillId="0" borderId="10" xfId="12" applyFont="1" applyFill="1" applyBorder="1" applyAlignment="1">
      <alignment horizontal="left"/>
    </xf>
    <xf numFmtId="0" fontId="27" fillId="0" borderId="0" xfId="12" applyFont="1" applyFill="1" applyBorder="1" applyAlignment="1">
      <alignment wrapText="1"/>
    </xf>
    <xf numFmtId="0" fontId="27" fillId="0" borderId="12" xfId="12" applyFont="1" applyFill="1" applyBorder="1" applyAlignment="1">
      <alignment horizontal="left"/>
    </xf>
    <xf numFmtId="0" fontId="27" fillId="0" borderId="0" xfId="12" applyFont="1" applyFill="1" applyBorder="1" applyAlignment="1">
      <alignment horizontal="left" wrapText="1"/>
    </xf>
    <xf numFmtId="0" fontId="27" fillId="0" borderId="0" xfId="12" applyFont="1" applyFill="1" applyBorder="1" applyAlignment="1">
      <alignment horizontal="center" wrapText="1"/>
    </xf>
    <xf numFmtId="0" fontId="27" fillId="0" borderId="0" xfId="12" applyFont="1" applyFill="1" applyBorder="1" applyAlignment="1"/>
    <xf numFmtId="0" fontId="18" fillId="0" borderId="0" xfId="12" applyBorder="1" applyAlignment="1"/>
    <xf numFmtId="3" fontId="24" fillId="0" borderId="0" xfId="12" applyNumberFormat="1" applyFont="1" applyFill="1" applyBorder="1"/>
    <xf numFmtId="0" fontId="24" fillId="0" borderId="0" xfId="12" applyFont="1" applyFill="1" applyBorder="1" applyAlignment="1">
      <alignment horizontal="center"/>
    </xf>
    <xf numFmtId="165" fontId="27" fillId="0" borderId="0" xfId="12" applyNumberFormat="1" applyFont="1" applyFill="1" applyBorder="1"/>
    <xf numFmtId="0" fontId="27" fillId="0" borderId="12" xfId="12" applyFont="1" applyFill="1" applyBorder="1" applyAlignment="1">
      <alignment horizontal="left" wrapText="1"/>
    </xf>
    <xf numFmtId="3" fontId="27" fillId="0" borderId="0" xfId="12" applyNumberFormat="1" applyFont="1" applyFill="1" applyBorder="1" applyAlignment="1">
      <alignment horizontal="left" wrapText="1"/>
    </xf>
    <xf numFmtId="165" fontId="24" fillId="0" borderId="0" xfId="12" applyNumberFormat="1" applyFont="1" applyFill="1" applyBorder="1" applyAlignment="1">
      <alignment horizontal="center"/>
    </xf>
    <xf numFmtId="165" fontId="24" fillId="0" borderId="0" xfId="12" applyNumberFormat="1" applyFont="1" applyFill="1" applyBorder="1" applyAlignment="1" applyProtection="1">
      <alignment horizontal="center"/>
      <protection locked="0"/>
    </xf>
    <xf numFmtId="0" fontId="18" fillId="0" borderId="11" xfId="12" applyFont="1" applyFill="1" applyBorder="1" applyProtection="1"/>
    <xf numFmtId="0" fontId="27" fillId="0" borderId="31" xfId="12" applyFont="1" applyFill="1" applyBorder="1"/>
    <xf numFmtId="0" fontId="18" fillId="0" borderId="29" xfId="12" applyFill="1" applyBorder="1"/>
    <xf numFmtId="0" fontId="15" fillId="8" borderId="0" xfId="0" applyNumberFormat="1" applyFont="1" applyFill="1" applyBorder="1" applyAlignment="1" applyProtection="1"/>
    <xf numFmtId="0" fontId="18" fillId="8" borderId="0" xfId="0" applyNumberFormat="1" applyFont="1" applyFill="1" applyBorder="1" applyAlignment="1" applyProtection="1"/>
    <xf numFmtId="0" fontId="36" fillId="8" borderId="0" xfId="0" applyNumberFormat="1" applyFont="1" applyFill="1" applyBorder="1" applyAlignment="1" applyProtection="1"/>
    <xf numFmtId="0" fontId="0" fillId="8" borderId="0" xfId="0" applyFill="1"/>
    <xf numFmtId="0" fontId="36" fillId="8" borderId="0" xfId="0" applyFont="1" applyFill="1" applyBorder="1"/>
    <xf numFmtId="0" fontId="18" fillId="0" borderId="0" xfId="12" applyFill="1" applyAlignment="1"/>
    <xf numFmtId="49" fontId="36" fillId="8" borderId="0" xfId="0" applyNumberFormat="1" applyFont="1" applyFill="1" applyBorder="1" applyAlignment="1" applyProtection="1"/>
    <xf numFmtId="0" fontId="18" fillId="8" borderId="0" xfId="0" applyFont="1" applyFill="1" applyBorder="1" applyAlignment="1">
      <alignment horizontal="left" vertical="center"/>
    </xf>
    <xf numFmtId="0" fontId="18" fillId="0" borderId="0" xfId="12" applyFont="1" applyFill="1" applyAlignment="1"/>
    <xf numFmtId="0" fontId="18" fillId="8" borderId="0" xfId="0" applyNumberFormat="1" applyFont="1" applyFill="1" applyBorder="1"/>
    <xf numFmtId="0" fontId="15" fillId="0" borderId="0" xfId="12" applyFont="1" applyFill="1"/>
    <xf numFmtId="0" fontId="15" fillId="0" borderId="0" xfId="12" applyFont="1" applyFill="1" applyAlignment="1"/>
    <xf numFmtId="0" fontId="15" fillId="0" borderId="0" xfId="12" applyFont="1" applyFill="1" applyBorder="1" applyAlignment="1"/>
    <xf numFmtId="0" fontId="15" fillId="0" borderId="0" xfId="12" applyFont="1" applyFill="1" applyBorder="1" applyAlignment="1" applyProtection="1">
      <alignment horizontal="left" vertical="center"/>
      <protection locked="0"/>
    </xf>
    <xf numFmtId="0" fontId="18" fillId="0" borderId="0" xfId="12" applyFont="1" applyFill="1" applyAlignment="1">
      <alignment horizontal="left" wrapText="1"/>
    </xf>
    <xf numFmtId="0" fontId="37" fillId="0" borderId="0" xfId="12" applyFont="1" applyFill="1" applyBorder="1" applyAlignment="1">
      <alignment horizontal="center"/>
    </xf>
    <xf numFmtId="0" fontId="18" fillId="0" borderId="0" xfId="12" applyFont="1" applyFill="1" applyAlignment="1">
      <alignment wrapText="1"/>
    </xf>
    <xf numFmtId="0" fontId="38" fillId="0" borderId="0" xfId="0" applyNumberFormat="1" applyFont="1" applyFill="1" applyBorder="1" applyAlignment="1" applyProtection="1">
      <alignment horizontal="left"/>
    </xf>
    <xf numFmtId="2" fontId="18" fillId="0" borderId="0" xfId="12" applyNumberFormat="1" applyFont="1" applyFill="1" applyBorder="1" applyAlignment="1"/>
    <xf numFmtId="0" fontId="18" fillId="0" borderId="19" xfId="12" applyFont="1" applyFill="1" applyBorder="1" applyAlignment="1" applyProtection="1">
      <alignment horizontal="left" vertical="center"/>
      <protection locked="0"/>
    </xf>
    <xf numFmtId="0" fontId="18" fillId="0" borderId="0" xfId="12" applyFont="1"/>
    <xf numFmtId="0" fontId="18" fillId="0" borderId="0" xfId="12"/>
    <xf numFmtId="2" fontId="18" fillId="0" borderId="0" xfId="12" applyNumberFormat="1" applyFont="1" applyFill="1" applyBorder="1"/>
    <xf numFmtId="2" fontId="18" fillId="0" borderId="0" xfId="12" applyNumberFormat="1" applyFont="1"/>
    <xf numFmtId="0" fontId="18" fillId="0" borderId="0" xfId="0" applyFont="1" applyAlignment="1">
      <alignment horizontal="left"/>
    </xf>
    <xf numFmtId="0" fontId="18" fillId="8" borderId="0" xfId="0" applyFont="1" applyFill="1" applyBorder="1" applyAlignment="1">
      <alignment horizontal="left" vertical="center" wrapText="1"/>
    </xf>
    <xf numFmtId="0" fontId="15" fillId="0" borderId="0" xfId="12" applyFont="1" applyFill="1" applyBorder="1" applyProtection="1"/>
    <xf numFmtId="0" fontId="18" fillId="0" borderId="0" xfId="12" applyNumberFormat="1" applyFont="1" applyFill="1" applyBorder="1" applyAlignment="1" applyProtection="1"/>
    <xf numFmtId="0" fontId="18" fillId="0" borderId="0" xfId="12" applyProtection="1"/>
    <xf numFmtId="0" fontId="15" fillId="0" borderId="0" xfId="12" applyNumberFormat="1" applyFont="1" applyFill="1" applyBorder="1" applyAlignment="1" applyProtection="1">
      <alignment horizontal="right" vertical="center"/>
    </xf>
    <xf numFmtId="0" fontId="18" fillId="0" borderId="0" xfId="12" applyFont="1" applyAlignment="1">
      <alignment horizontal="right"/>
    </xf>
    <xf numFmtId="0" fontId="18" fillId="0" borderId="0" xfId="12" applyNumberFormat="1" applyFont="1" applyFill="1" applyBorder="1" applyAlignment="1" applyProtection="1">
      <alignment horizontal="right"/>
    </xf>
    <xf numFmtId="0" fontId="38" fillId="0" borderId="0" xfId="12" applyNumberFormat="1" applyFont="1" applyFill="1" applyBorder="1" applyAlignment="1" applyProtection="1"/>
    <xf numFmtId="167" fontId="24" fillId="0" borderId="0" xfId="12" applyNumberFormat="1" applyFont="1" applyFill="1" applyBorder="1" applyAlignment="1" applyProtection="1"/>
    <xf numFmtId="3" fontId="18" fillId="0" borderId="0" xfId="12" applyNumberFormat="1" applyProtection="1"/>
    <xf numFmtId="49" fontId="38" fillId="0" borderId="32" xfId="12" applyNumberFormat="1" applyFont="1" applyFill="1" applyBorder="1" applyAlignment="1" applyProtection="1">
      <alignment horizontal="center" vertical="center"/>
      <protection locked="0"/>
    </xf>
    <xf numFmtId="49" fontId="38" fillId="0" borderId="0" xfId="12" applyNumberFormat="1" applyFont="1" applyFill="1" applyBorder="1" applyAlignment="1" applyProtection="1">
      <alignment vertical="center"/>
    </xf>
    <xf numFmtId="0" fontId="18" fillId="0" borderId="0" xfId="12" applyFont="1" applyAlignment="1">
      <alignment vertical="top"/>
    </xf>
    <xf numFmtId="0" fontId="14" fillId="0" borderId="32" xfId="12" applyNumberFormat="1" applyFont="1" applyFill="1" applyBorder="1" applyAlignment="1" applyProtection="1">
      <alignment horizontal="center" vertical="center"/>
      <protection locked="0"/>
    </xf>
    <xf numFmtId="0" fontId="14" fillId="0" borderId="0" xfId="12" applyNumberFormat="1" applyFont="1" applyFill="1" applyBorder="1" applyAlignment="1" applyProtection="1">
      <alignment vertical="center"/>
    </xf>
    <xf numFmtId="0" fontId="18" fillId="0" borderId="0" xfId="12" applyBorder="1"/>
    <xf numFmtId="0" fontId="18" fillId="0" borderId="0" xfId="12" applyBorder="1" applyProtection="1"/>
    <xf numFmtId="0" fontId="14" fillId="0" borderId="0" xfId="12" applyNumberFormat="1" applyFont="1" applyFill="1" applyBorder="1" applyAlignment="1" applyProtection="1">
      <alignment horizontal="right"/>
    </xf>
    <xf numFmtId="0" fontId="14" fillId="0" borderId="0" xfId="12" applyNumberFormat="1" applyFont="1" applyFill="1" applyBorder="1" applyAlignment="1" applyProtection="1">
      <alignment horizontal="center" vertical="center"/>
    </xf>
    <xf numFmtId="3" fontId="38" fillId="0" borderId="32" xfId="12" applyNumberFormat="1" applyFont="1" applyFill="1" applyBorder="1" applyAlignment="1" applyProtection="1">
      <alignment vertical="center"/>
      <protection locked="0"/>
    </xf>
    <xf numFmtId="3" fontId="38" fillId="0" borderId="0" xfId="12" applyNumberFormat="1" applyFont="1" applyFill="1" applyBorder="1" applyAlignment="1" applyProtection="1">
      <alignment vertical="center"/>
    </xf>
    <xf numFmtId="0" fontId="24" fillId="8" borderId="0" xfId="12" applyNumberFormat="1" applyFont="1" applyFill="1" applyBorder="1" applyAlignment="1" applyProtection="1">
      <alignment horizontal="center"/>
    </xf>
    <xf numFmtId="167" fontId="24" fillId="8" borderId="0" xfId="12" applyNumberFormat="1" applyFont="1" applyFill="1" applyBorder="1" applyAlignment="1" applyProtection="1">
      <alignment horizontal="center"/>
    </xf>
    <xf numFmtId="0" fontId="24" fillId="0" borderId="0" xfId="12" applyFont="1"/>
    <xf numFmtId="0" fontId="24" fillId="8" borderId="0" xfId="12" applyNumberFormat="1" applyFont="1" applyFill="1" applyBorder="1" applyAlignment="1" applyProtection="1"/>
    <xf numFmtId="0" fontId="18" fillId="8" borderId="0" xfId="12" applyNumberFormat="1" applyFont="1" applyFill="1" applyBorder="1" applyAlignment="1" applyProtection="1"/>
    <xf numFmtId="168" fontId="14" fillId="8" borderId="33" xfId="12" applyNumberFormat="1" applyFont="1" applyFill="1" applyBorder="1" applyAlignment="1" applyProtection="1">
      <alignment horizontal="center" wrapText="1"/>
    </xf>
    <xf numFmtId="0" fontId="38" fillId="8" borderId="37" xfId="12" applyNumberFormat="1" applyFont="1" applyFill="1" applyBorder="1" applyAlignment="1" applyProtection="1">
      <alignment horizontal="center" vertical="center"/>
    </xf>
    <xf numFmtId="0" fontId="15" fillId="0" borderId="0" xfId="12" applyNumberFormat="1" applyFont="1" applyFill="1" applyBorder="1" applyAlignment="1" applyProtection="1"/>
    <xf numFmtId="49" fontId="14" fillId="8" borderId="37" xfId="12" applyNumberFormat="1" applyFont="1" applyFill="1" applyBorder="1" applyAlignment="1" applyProtection="1">
      <alignment horizontal="center" vertical="center"/>
    </xf>
    <xf numFmtId="0" fontId="14" fillId="8" borderId="37" xfId="12" applyNumberFormat="1" applyFont="1" applyFill="1" applyBorder="1" applyAlignment="1" applyProtection="1">
      <alignment horizontal="left" vertical="center"/>
    </xf>
    <xf numFmtId="169" fontId="14" fillId="0" borderId="37" xfId="12" applyNumberFormat="1" applyFont="1" applyFill="1" applyBorder="1" applyAlignment="1" applyProtection="1">
      <alignment horizontal="right" vertical="center"/>
      <protection locked="0"/>
    </xf>
    <xf numFmtId="170" fontId="14" fillId="0" borderId="37" xfId="12" applyNumberFormat="1" applyFont="1" applyFill="1" applyBorder="1" applyAlignment="1" applyProtection="1">
      <alignment horizontal="right" vertical="center"/>
      <protection locked="0"/>
    </xf>
    <xf numFmtId="167" fontId="14" fillId="0" borderId="37" xfId="12" applyNumberFormat="1" applyFont="1" applyFill="1" applyBorder="1" applyAlignment="1" applyProtection="1">
      <alignment horizontal="right" vertical="center"/>
      <protection locked="0"/>
    </xf>
    <xf numFmtId="0" fontId="14" fillId="8" borderId="37" xfId="12" applyNumberFormat="1" applyFont="1" applyFill="1" applyBorder="1" applyAlignment="1" applyProtection="1">
      <alignment horizontal="left" vertical="center" wrapText="1"/>
    </xf>
    <xf numFmtId="167" fontId="38" fillId="8" borderId="37" xfId="12" applyNumberFormat="1" applyFont="1" applyFill="1" applyBorder="1" applyAlignment="1" applyProtection="1">
      <alignment horizontal="right"/>
    </xf>
    <xf numFmtId="167" fontId="38" fillId="0" borderId="0" xfId="12" applyNumberFormat="1" applyFont="1" applyFill="1" applyBorder="1" applyAlignment="1" applyProtection="1"/>
    <xf numFmtId="0" fontId="14" fillId="0" borderId="0" xfId="12" applyFont="1" applyBorder="1" applyProtection="1"/>
    <xf numFmtId="0" fontId="15" fillId="0" borderId="0" xfId="12" applyFont="1"/>
    <xf numFmtId="0" fontId="14" fillId="8" borderId="37" xfId="12" applyNumberFormat="1" applyFont="1" applyFill="1" applyBorder="1" applyAlignment="1" applyProtection="1">
      <alignment horizontal="right" vertical="center"/>
    </xf>
    <xf numFmtId="167" fontId="38" fillId="8" borderId="37" xfId="12" applyNumberFormat="1" applyFont="1" applyFill="1" applyBorder="1" applyAlignment="1" applyProtection="1">
      <alignment horizontal="right" vertical="center"/>
    </xf>
    <xf numFmtId="0" fontId="18" fillId="0" borderId="0" xfId="12" applyNumberFormat="1" applyFont="1" applyFill="1" applyBorder="1" applyAlignment="1" applyProtection="1">
      <protection locked="0"/>
    </xf>
    <xf numFmtId="49" fontId="14" fillId="0" borderId="0" xfId="12" applyNumberFormat="1" applyFont="1" applyFill="1" applyBorder="1" applyAlignment="1" applyProtection="1">
      <alignment horizontal="center" vertical="center"/>
    </xf>
    <xf numFmtId="0" fontId="14" fillId="0" borderId="0" xfId="12" applyNumberFormat="1" applyFont="1" applyFill="1" applyBorder="1" applyAlignment="1" applyProtection="1">
      <alignment horizontal="center" vertical="center" wrapText="1"/>
    </xf>
    <xf numFmtId="167" fontId="14" fillId="0" borderId="0" xfId="12" applyNumberFormat="1" applyFont="1" applyFill="1" applyBorder="1" applyAlignment="1" applyProtection="1">
      <alignment horizontal="center" vertical="center"/>
    </xf>
    <xf numFmtId="0" fontId="14" fillId="8" borderId="37" xfId="12" applyNumberFormat="1" applyFont="1" applyFill="1" applyBorder="1" applyAlignment="1" applyProtection="1">
      <alignment horizontal="center" vertical="center"/>
    </xf>
    <xf numFmtId="167" fontId="14" fillId="0" borderId="37" xfId="12" applyNumberFormat="1" applyFont="1" applyBorder="1" applyAlignment="1" applyProtection="1">
      <alignment horizontal="right" vertical="center"/>
      <protection locked="0"/>
    </xf>
    <xf numFmtId="0" fontId="38" fillId="8" borderId="0" xfId="12" applyNumberFormat="1" applyFont="1" applyFill="1" applyBorder="1" applyAlignment="1" applyProtection="1"/>
    <xf numFmtId="167" fontId="38" fillId="8" borderId="0" xfId="12" applyNumberFormat="1" applyFont="1" applyFill="1" applyBorder="1" applyAlignment="1" applyProtection="1">
      <alignment horizontal="right"/>
    </xf>
    <xf numFmtId="167" fontId="14" fillId="8" borderId="0" xfId="12" applyNumberFormat="1" applyFont="1" applyFill="1" applyBorder="1" applyProtection="1"/>
    <xf numFmtId="0" fontId="15" fillId="8" borderId="0" xfId="12" applyNumberFormat="1" applyFont="1" applyFill="1" applyBorder="1" applyAlignment="1" applyProtection="1"/>
    <xf numFmtId="16" fontId="14" fillId="0" borderId="39" xfId="12" applyNumberFormat="1" applyFont="1" applyFill="1" applyBorder="1" applyAlignment="1" applyProtection="1">
      <alignment horizontal="left" vertical="top" wrapText="1"/>
      <protection locked="0"/>
    </xf>
    <xf numFmtId="167" fontId="38" fillId="8" borderId="37" xfId="12" applyNumberFormat="1" applyFont="1" applyFill="1" applyBorder="1" applyAlignment="1" applyProtection="1">
      <alignment horizontal="right" vertical="top"/>
    </xf>
    <xf numFmtId="0" fontId="15" fillId="0" borderId="0" xfId="12" applyNumberFormat="1" applyFont="1" applyFill="1" applyBorder="1" applyAlignment="1" applyProtection="1">
      <alignment horizontal="left" vertical="top"/>
    </xf>
    <xf numFmtId="0" fontId="15" fillId="0" borderId="0" xfId="12" applyFont="1" applyAlignment="1">
      <alignment horizontal="left" vertical="top"/>
    </xf>
    <xf numFmtId="49" fontId="14" fillId="0" borderId="0" xfId="12" applyNumberFormat="1" applyFont="1" applyFill="1" applyBorder="1" applyAlignment="1" applyProtection="1"/>
    <xf numFmtId="0" fontId="15" fillId="0" borderId="0" xfId="12" applyNumberFormat="1" applyFont="1" applyFill="1" applyBorder="1" applyAlignment="1" applyProtection="1">
      <protection locked="0"/>
    </xf>
    <xf numFmtId="0" fontId="15" fillId="0" borderId="0" xfId="12" applyFont="1" applyProtection="1"/>
    <xf numFmtId="49" fontId="14" fillId="8" borderId="40" xfId="12" applyNumberFormat="1" applyFont="1" applyFill="1" applyBorder="1" applyAlignment="1" applyProtection="1">
      <alignment horizontal="center" vertical="center"/>
    </xf>
    <xf numFmtId="0" fontId="14" fillId="0" borderId="37" xfId="12" applyNumberFormat="1" applyFont="1" applyFill="1" applyBorder="1" applyAlignment="1" applyProtection="1">
      <alignment horizontal="left" vertical="center" wrapText="1"/>
      <protection locked="0"/>
    </xf>
    <xf numFmtId="167" fontId="38" fillId="8" borderId="37" xfId="12" applyNumberFormat="1" applyFont="1" applyFill="1" applyBorder="1" applyAlignment="1" applyProtection="1"/>
    <xf numFmtId="14" fontId="15" fillId="0" borderId="0" xfId="12" applyNumberFormat="1" applyFont="1" applyFill="1" applyBorder="1" applyProtection="1"/>
    <xf numFmtId="0" fontId="15" fillId="8" borderId="0" xfId="12" applyFont="1" applyFill="1" applyBorder="1"/>
    <xf numFmtId="0" fontId="38" fillId="8" borderId="0" xfId="12" applyNumberFormat="1" applyFont="1" applyFill="1" applyBorder="1" applyAlignment="1" applyProtection="1">
      <alignment vertical="center"/>
    </xf>
    <xf numFmtId="167" fontId="14" fillId="8" borderId="0" xfId="12" applyNumberFormat="1" applyFont="1" applyFill="1" applyBorder="1" applyAlignment="1" applyProtection="1"/>
    <xf numFmtId="0" fontId="14" fillId="8" borderId="0" xfId="12" applyFont="1" applyFill="1" applyBorder="1" applyProtection="1"/>
    <xf numFmtId="0" fontId="18" fillId="0" borderId="0" xfId="12" applyNumberFormat="1" applyFont="1" applyFill="1" applyBorder="1" applyAlignment="1" applyProtection="1">
      <alignment horizontal="right" vertical="center"/>
    </xf>
    <xf numFmtId="171" fontId="38" fillId="8" borderId="37" xfId="12" applyNumberFormat="1" applyFont="1" applyFill="1" applyBorder="1" applyAlignment="1" applyProtection="1"/>
    <xf numFmtId="171" fontId="15" fillId="0" borderId="0" xfId="12" applyNumberFormat="1" applyFont="1" applyFill="1" applyBorder="1" applyAlignment="1" applyProtection="1"/>
    <xf numFmtId="0" fontId="38" fillId="0" borderId="0" xfId="12" applyNumberFormat="1" applyFont="1" applyFill="1" applyBorder="1" applyAlignment="1" applyProtection="1">
      <alignment vertical="center"/>
    </xf>
    <xf numFmtId="167" fontId="14" fillId="0" borderId="0" xfId="12" applyNumberFormat="1" applyFont="1" applyFill="1" applyBorder="1" applyAlignment="1" applyProtection="1"/>
    <xf numFmtId="0" fontId="14" fillId="0" borderId="0" xfId="12" applyFont="1" applyFill="1" applyBorder="1" applyProtection="1"/>
    <xf numFmtId="0" fontId="14" fillId="8" borderId="0" xfId="12" applyNumberFormat="1" applyFont="1" applyFill="1" applyBorder="1" applyAlignment="1" applyProtection="1"/>
    <xf numFmtId="168" fontId="14" fillId="8" borderId="30" xfId="12" applyNumberFormat="1" applyFont="1" applyFill="1" applyBorder="1" applyAlignment="1" applyProtection="1">
      <alignment horizontal="center" wrapText="1"/>
    </xf>
    <xf numFmtId="0" fontId="38" fillId="8" borderId="37" xfId="12" applyNumberFormat="1" applyFont="1" applyFill="1" applyBorder="1" applyAlignment="1" applyProtection="1">
      <alignment horizontal="center"/>
    </xf>
    <xf numFmtId="49" fontId="14" fillId="8" borderId="37" xfId="12" applyNumberFormat="1" applyFont="1" applyFill="1" applyBorder="1" applyAlignment="1" applyProtection="1">
      <alignment horizontal="center"/>
    </xf>
    <xf numFmtId="0" fontId="14" fillId="8" borderId="37" xfId="12" applyNumberFormat="1" applyFont="1" applyFill="1" applyBorder="1" applyAlignment="1" applyProtection="1"/>
    <xf numFmtId="167" fontId="15" fillId="0" borderId="0" xfId="12" applyNumberFormat="1" applyFont="1" applyFill="1" applyBorder="1" applyAlignment="1" applyProtection="1"/>
    <xf numFmtId="0" fontId="14" fillId="8" borderId="37" xfId="12" applyNumberFormat="1" applyFont="1" applyFill="1" applyBorder="1" applyAlignment="1" applyProtection="1">
      <alignment wrapText="1"/>
    </xf>
    <xf numFmtId="167" fontId="18" fillId="0" borderId="0" xfId="12" applyNumberFormat="1" applyFont="1" applyFill="1" applyBorder="1" applyAlignment="1" applyProtection="1"/>
    <xf numFmtId="0" fontId="14" fillId="0" borderId="0" xfId="12" applyFont="1" applyProtection="1"/>
    <xf numFmtId="167" fontId="14" fillId="8" borderId="37" xfId="12" applyNumberFormat="1" applyFont="1" applyFill="1" applyBorder="1" applyAlignment="1" applyProtection="1">
      <alignment horizontal="right" vertical="center"/>
      <protection locked="0"/>
    </xf>
    <xf numFmtId="0" fontId="14" fillId="0" borderId="0" xfId="12" applyNumberFormat="1" applyFont="1" applyFill="1" applyBorder="1" applyAlignment="1" applyProtection="1"/>
    <xf numFmtId="172" fontId="38" fillId="0" borderId="0" xfId="12" applyNumberFormat="1" applyFont="1" applyFill="1" applyBorder="1" applyAlignment="1" applyProtection="1"/>
    <xf numFmtId="167" fontId="38" fillId="0" borderId="37" xfId="12" applyNumberFormat="1" applyFont="1" applyFill="1" applyBorder="1" applyAlignment="1" applyProtection="1">
      <alignment horizontal="right" vertical="center"/>
      <protection locked="0"/>
    </xf>
    <xf numFmtId="0" fontId="14" fillId="0" borderId="0" xfId="12" quotePrefix="1" applyNumberFormat="1" applyFont="1" applyFill="1" applyBorder="1" applyAlignment="1" applyProtection="1"/>
    <xf numFmtId="171" fontId="14" fillId="0" borderId="0" xfId="12" applyNumberFormat="1" applyFont="1" applyFill="1" applyBorder="1" applyAlignment="1" applyProtection="1"/>
    <xf numFmtId="0" fontId="27" fillId="0" borderId="0" xfId="12" applyFont="1" applyFill="1"/>
    <xf numFmtId="0" fontId="24" fillId="0" borderId="0" xfId="12" applyFont="1" applyFill="1" applyBorder="1"/>
    <xf numFmtId="0" fontId="18" fillId="0" borderId="0" xfId="12" applyNumberFormat="1" applyFont="1" applyFill="1" applyBorder="1" applyAlignment="1" applyProtection="1">
      <alignment horizontal="left" vertical="center"/>
    </xf>
    <xf numFmtId="0" fontId="27" fillId="0" borderId="0" xfId="12" applyNumberFormat="1" applyFont="1" applyFill="1" applyBorder="1" applyAlignment="1" applyProtection="1"/>
    <xf numFmtId="0" fontId="27" fillId="0" borderId="19" xfId="12" applyNumberFormat="1" applyFont="1" applyFill="1" applyBorder="1" applyAlignment="1" applyProtection="1"/>
    <xf numFmtId="0" fontId="24" fillId="0" borderId="0" xfId="12" applyFont="1" applyBorder="1" applyAlignment="1"/>
    <xf numFmtId="1" fontId="18" fillId="0" borderId="0" xfId="12" applyNumberFormat="1" applyFont="1" applyFill="1" applyBorder="1" applyAlignment="1" applyProtection="1"/>
    <xf numFmtId="0" fontId="18" fillId="8" borderId="0" xfId="12" applyFill="1"/>
    <xf numFmtId="0" fontId="24" fillId="0" borderId="0" xfId="12" applyFont="1" applyFill="1"/>
    <xf numFmtId="0" fontId="38" fillId="0" borderId="0" xfId="12" applyFont="1" applyFill="1" applyBorder="1"/>
    <xf numFmtId="0" fontId="18" fillId="0" borderId="0" xfId="12" applyFont="1" applyFill="1" applyAlignment="1">
      <alignment horizontal="right" vertical="top"/>
    </xf>
    <xf numFmtId="0" fontId="15" fillId="0" borderId="0" xfId="12" applyFont="1" applyFill="1" applyBorder="1" applyAlignment="1" applyProtection="1">
      <alignment horizontal="center" vertical="center"/>
      <protection locked="0"/>
    </xf>
    <xf numFmtId="14" fontId="18" fillId="0" borderId="19" xfId="12" applyNumberFormat="1" applyFont="1" applyFill="1" applyBorder="1" applyAlignment="1" applyProtection="1">
      <alignment horizontal="left" vertical="center"/>
      <protection locked="0"/>
    </xf>
    <xf numFmtId="14" fontId="18" fillId="0" borderId="0" xfId="12" applyNumberFormat="1" applyFont="1" applyFill="1" applyBorder="1" applyAlignment="1">
      <alignment horizontal="left" vertical="top"/>
    </xf>
    <xf numFmtId="0" fontId="15" fillId="0" borderId="0" xfId="12" applyFont="1" applyFill="1" applyBorder="1" applyAlignment="1">
      <alignment horizontal="right"/>
    </xf>
    <xf numFmtId="0" fontId="18" fillId="0" borderId="0" xfId="12" applyFont="1" applyFill="1" applyBorder="1" applyAlignment="1">
      <alignment horizontal="center"/>
    </xf>
    <xf numFmtId="0" fontId="18" fillId="0" borderId="0" xfId="12" applyFont="1" applyFill="1" applyBorder="1" applyProtection="1"/>
    <xf numFmtId="0" fontId="18" fillId="0" borderId="0" xfId="12" applyFont="1" applyFill="1" applyBorder="1" applyAlignment="1" applyProtection="1">
      <alignment vertical="center"/>
    </xf>
    <xf numFmtId="0" fontId="18" fillId="0" borderId="0" xfId="12" applyFont="1" applyFill="1" applyProtection="1"/>
    <xf numFmtId="0" fontId="18" fillId="0" borderId="0" xfId="12" applyFont="1" applyFill="1" applyBorder="1" applyAlignment="1" applyProtection="1">
      <alignment vertical="top"/>
    </xf>
    <xf numFmtId="0" fontId="18" fillId="0" borderId="0" xfId="12" applyFill="1" applyBorder="1" applyAlignment="1" applyProtection="1">
      <alignment vertical="top"/>
    </xf>
    <xf numFmtId="0" fontId="18" fillId="0" borderId="0" xfId="12" applyFill="1" applyProtection="1"/>
    <xf numFmtId="0" fontId="18" fillId="0" borderId="0" xfId="12" applyFont="1" applyFill="1" applyBorder="1" applyAlignment="1" applyProtection="1">
      <alignment horizontal="center" vertical="center"/>
      <protection locked="0"/>
    </xf>
    <xf numFmtId="0" fontId="15" fillId="0" borderId="0" xfId="12" applyFont="1" applyFill="1" applyBorder="1" applyAlignment="1" applyProtection="1">
      <alignment vertical="center"/>
      <protection locked="0"/>
    </xf>
    <xf numFmtId="0" fontId="18" fillId="0" borderId="0" xfId="12" applyFont="1" applyFill="1" applyBorder="1" applyAlignment="1" applyProtection="1">
      <alignment vertical="center"/>
      <protection locked="0"/>
    </xf>
    <xf numFmtId="0" fontId="15" fillId="0" borderId="32" xfId="12" applyFont="1" applyFill="1" applyBorder="1" applyAlignment="1" applyProtection="1">
      <alignment horizontal="center" vertical="center"/>
      <protection locked="0"/>
    </xf>
    <xf numFmtId="0" fontId="15" fillId="0" borderId="0" xfId="12" applyFont="1" applyFill="1" applyBorder="1" applyAlignment="1">
      <alignment horizontal="center" vertical="center"/>
    </xf>
    <xf numFmtId="0" fontId="18" fillId="0" borderId="0" xfId="12" applyFont="1" applyFill="1" applyBorder="1" applyAlignment="1"/>
    <xf numFmtId="0" fontId="18" fillId="0" borderId="0" xfId="12" applyFill="1" applyBorder="1" applyAlignment="1"/>
    <xf numFmtId="0" fontId="16" fillId="0" borderId="0" xfId="12" applyFont="1" applyFill="1"/>
    <xf numFmtId="0" fontId="16" fillId="0" borderId="0" xfId="12" applyFont="1"/>
    <xf numFmtId="0" fontId="18" fillId="8" borderId="0" xfId="12" applyFont="1" applyFill="1" applyBorder="1" applyAlignment="1">
      <alignment horizontal="center" vertical="center" wrapText="1"/>
    </xf>
    <xf numFmtId="0" fontId="18" fillId="8" borderId="0" xfId="12" applyFont="1" applyFill="1" applyBorder="1" applyAlignment="1">
      <alignment horizontal="center" vertical="center"/>
    </xf>
    <xf numFmtId="0" fontId="15" fillId="9" borderId="50" xfId="12" applyFont="1" applyFill="1" applyBorder="1" applyAlignment="1">
      <alignment horizontal="center" vertical="center" wrapText="1"/>
    </xf>
    <xf numFmtId="0" fontId="15" fillId="9" borderId="35" xfId="12" applyFont="1" applyFill="1" applyBorder="1" applyAlignment="1">
      <alignment horizontal="center" vertical="center" wrapText="1"/>
    </xf>
    <xf numFmtId="49" fontId="18" fillId="0" borderId="53" xfId="12" applyNumberFormat="1" applyFont="1" applyFill="1" applyBorder="1" applyAlignment="1" applyProtection="1">
      <alignment vertical="center" wrapText="1"/>
      <protection locked="0"/>
    </xf>
    <xf numFmtId="2" fontId="18" fillId="0" borderId="54" xfId="12" applyNumberFormat="1" applyFont="1" applyFill="1" applyBorder="1" applyAlignment="1" applyProtection="1">
      <alignment horizontal="right" vertical="center" wrapText="1"/>
      <protection locked="0"/>
    </xf>
    <xf numFmtId="165" fontId="18" fillId="0" borderId="54" xfId="12" applyNumberFormat="1" applyFont="1" applyFill="1" applyBorder="1" applyAlignment="1" applyProtection="1">
      <alignment horizontal="right" vertical="center" wrapText="1"/>
      <protection locked="0"/>
    </xf>
    <xf numFmtId="165" fontId="18" fillId="9" borderId="51" xfId="12" applyNumberFormat="1" applyFont="1" applyFill="1" applyBorder="1" applyAlignment="1">
      <alignment horizontal="right" vertical="center"/>
    </xf>
    <xf numFmtId="49" fontId="18" fillId="0" borderId="55" xfId="12" applyNumberFormat="1" applyFont="1" applyFill="1" applyBorder="1" applyAlignment="1" applyProtection="1">
      <alignment horizontal="left" vertical="center" wrapText="1"/>
      <protection locked="0"/>
    </xf>
    <xf numFmtId="49" fontId="15" fillId="0" borderId="0" xfId="12" applyNumberFormat="1" applyFont="1" applyBorder="1" applyAlignment="1" applyProtection="1">
      <alignment horizontal="left" vertical="center" wrapText="1"/>
      <protection locked="0"/>
    </xf>
    <xf numFmtId="0" fontId="18" fillId="0" borderId="0" xfId="12" applyFill="1" applyProtection="1">
      <protection locked="0"/>
    </xf>
    <xf numFmtId="49" fontId="18" fillId="0" borderId="6" xfId="12" applyNumberFormat="1" applyFont="1" applyFill="1" applyBorder="1" applyAlignment="1" applyProtection="1">
      <alignment vertical="center" wrapText="1"/>
      <protection locked="0"/>
    </xf>
    <xf numFmtId="2" fontId="18" fillId="0" borderId="32" xfId="12" applyNumberFormat="1" applyFont="1" applyFill="1" applyBorder="1" applyAlignment="1" applyProtection="1">
      <alignment horizontal="right" vertical="center" wrapText="1"/>
      <protection locked="0"/>
    </xf>
    <xf numFmtId="165" fontId="18" fillId="0" borderId="32" xfId="12" applyNumberFormat="1" applyFont="1" applyFill="1" applyBorder="1" applyAlignment="1" applyProtection="1">
      <alignment horizontal="right" vertical="center" wrapText="1"/>
      <protection locked="0"/>
    </xf>
    <xf numFmtId="49" fontId="18" fillId="0" borderId="56" xfId="12" applyNumberFormat="1" applyFont="1" applyFill="1" applyBorder="1" applyAlignment="1" applyProtection="1">
      <alignment horizontal="left" vertical="center" wrapText="1"/>
      <protection locked="0"/>
    </xf>
    <xf numFmtId="49" fontId="18" fillId="0" borderId="0" xfId="12" applyNumberFormat="1" applyFont="1" applyBorder="1" applyAlignment="1" applyProtection="1">
      <alignment horizontal="left" vertical="center" wrapText="1"/>
      <protection locked="0"/>
    </xf>
    <xf numFmtId="49" fontId="18" fillId="0" borderId="27" xfId="12" applyNumberFormat="1" applyFont="1" applyFill="1" applyBorder="1" applyAlignment="1" applyProtection="1">
      <alignment vertical="center" wrapText="1"/>
      <protection locked="0"/>
    </xf>
    <xf numFmtId="2" fontId="18" fillId="0" borderId="59" xfId="12" applyNumberFormat="1" applyFont="1" applyFill="1" applyBorder="1" applyAlignment="1" applyProtection="1">
      <alignment horizontal="right" vertical="center" wrapText="1"/>
      <protection locked="0"/>
    </xf>
    <xf numFmtId="165" fontId="18" fillId="0" borderId="59" xfId="12" applyNumberFormat="1" applyFont="1" applyFill="1" applyBorder="1" applyAlignment="1" applyProtection="1">
      <alignment horizontal="right" vertical="center" wrapText="1"/>
      <protection locked="0"/>
    </xf>
    <xf numFmtId="49" fontId="18" fillId="0" borderId="60" xfId="12" applyNumberFormat="1" applyFont="1" applyFill="1" applyBorder="1" applyAlignment="1" applyProtection="1">
      <alignment horizontal="left" vertical="center" wrapText="1"/>
      <protection locked="0"/>
    </xf>
    <xf numFmtId="49" fontId="18" fillId="0" borderId="20" xfId="12" applyNumberFormat="1" applyFont="1" applyFill="1" applyBorder="1" applyAlignment="1" applyProtection="1">
      <alignment vertical="center" wrapText="1"/>
      <protection locked="0"/>
    </xf>
    <xf numFmtId="2" fontId="18" fillId="0" borderId="36" xfId="12" applyNumberFormat="1" applyFont="1" applyFill="1" applyBorder="1" applyAlignment="1" applyProtection="1">
      <alignment horizontal="right" vertical="center" wrapText="1"/>
      <protection locked="0"/>
    </xf>
    <xf numFmtId="165" fontId="18" fillId="0" borderId="36" xfId="12" applyNumberFormat="1" applyFont="1" applyFill="1" applyBorder="1" applyAlignment="1" applyProtection="1">
      <alignment horizontal="right" vertical="center" wrapText="1"/>
      <protection locked="0"/>
    </xf>
    <xf numFmtId="49" fontId="18" fillId="0" borderId="61" xfId="12" applyNumberFormat="1" applyFont="1" applyFill="1" applyBorder="1" applyAlignment="1" applyProtection="1">
      <alignment horizontal="left" vertical="center" wrapText="1"/>
      <protection locked="0"/>
    </xf>
    <xf numFmtId="49" fontId="18" fillId="0" borderId="62" xfId="12" applyNumberFormat="1" applyFont="1" applyFill="1" applyBorder="1" applyAlignment="1" applyProtection="1">
      <alignment vertical="center" wrapText="1"/>
      <protection locked="0"/>
    </xf>
    <xf numFmtId="165" fontId="15" fillId="8" borderId="0" xfId="12" applyNumberFormat="1" applyFont="1" applyFill="1" applyBorder="1" applyAlignment="1">
      <alignment horizontal="center"/>
    </xf>
    <xf numFmtId="0" fontId="41" fillId="0" borderId="0" xfId="12" applyFont="1" applyFill="1" applyBorder="1"/>
    <xf numFmtId="0" fontId="42" fillId="0" borderId="0" xfId="12" applyFont="1" applyFill="1" applyBorder="1"/>
    <xf numFmtId="0" fontId="42" fillId="0" borderId="0" xfId="12" applyFont="1" applyFill="1" applyBorder="1" applyAlignment="1"/>
    <xf numFmtId="0" fontId="43" fillId="0" borderId="0" xfId="12" applyFont="1" applyFill="1" applyBorder="1" applyAlignment="1"/>
    <xf numFmtId="171" fontId="43" fillId="0" borderId="0" xfId="12" applyNumberFormat="1" applyFont="1" applyFill="1" applyBorder="1" applyAlignment="1">
      <alignment horizontal="center"/>
    </xf>
    <xf numFmtId="0" fontId="27" fillId="0" borderId="0" xfId="12" applyFont="1"/>
    <xf numFmtId="0" fontId="15" fillId="0" borderId="0" xfId="12" applyFont="1" applyAlignment="1">
      <alignment horizontal="right"/>
    </xf>
    <xf numFmtId="0" fontId="18" fillId="0" borderId="0" xfId="12" applyFont="1" applyAlignment="1"/>
    <xf numFmtId="0" fontId="18" fillId="0" borderId="0" xfId="12" applyAlignment="1"/>
    <xf numFmtId="0" fontId="18" fillId="0" borderId="17" xfId="12" applyBorder="1" applyAlignment="1"/>
    <xf numFmtId="0" fontId="18" fillId="0" borderId="0" xfId="12" applyFont="1" applyBorder="1" applyAlignment="1">
      <alignment horizontal="left"/>
    </xf>
    <xf numFmtId="0" fontId="18" fillId="0" borderId="0" xfId="12" applyBorder="1" applyAlignment="1">
      <alignment horizontal="left" vertical="center"/>
    </xf>
    <xf numFmtId="0" fontId="15" fillId="0" borderId="0" xfId="12" applyFont="1" applyBorder="1"/>
    <xf numFmtId="0" fontId="18" fillId="0" borderId="54" xfId="12" applyFont="1" applyBorder="1" applyAlignment="1">
      <alignment vertical="center" wrapText="1"/>
    </xf>
    <xf numFmtId="14" fontId="18" fillId="0" borderId="0" xfId="12" applyNumberFormat="1" applyBorder="1" applyAlignment="1"/>
    <xf numFmtId="0" fontId="18" fillId="0" borderId="67" xfId="12" applyBorder="1" applyProtection="1">
      <protection locked="0"/>
    </xf>
    <xf numFmtId="0" fontId="18" fillId="0" borderId="5" xfId="12" applyFont="1" applyBorder="1"/>
    <xf numFmtId="0" fontId="18" fillId="0" borderId="7" xfId="12" applyBorder="1"/>
    <xf numFmtId="0" fontId="18" fillId="0" borderId="0" xfId="12" applyAlignment="1">
      <alignment horizontal="center"/>
    </xf>
    <xf numFmtId="0" fontId="18" fillId="0" borderId="30" xfId="12" applyFill="1" applyBorder="1" applyAlignment="1"/>
    <xf numFmtId="0" fontId="18" fillId="0" borderId="0" xfId="12" applyProtection="1">
      <protection locked="0"/>
    </xf>
    <xf numFmtId="0" fontId="18" fillId="0" borderId="0" xfId="12" applyFont="1" applyProtection="1"/>
    <xf numFmtId="0" fontId="38" fillId="0" borderId="0" xfId="0" applyFont="1" applyFill="1"/>
    <xf numFmtId="0" fontId="18" fillId="0" borderId="0" xfId="0" applyFont="1" applyFill="1"/>
    <xf numFmtId="0" fontId="32" fillId="0" borderId="0" xfId="0" applyFont="1" applyFill="1"/>
    <xf numFmtId="0" fontId="27" fillId="0" borderId="0" xfId="0" applyFont="1" applyFill="1" applyAlignment="1">
      <alignment horizontal="right"/>
    </xf>
    <xf numFmtId="0" fontId="18" fillId="0" borderId="0" xfId="0" applyFont="1" applyFill="1" applyAlignment="1">
      <alignment horizontal="right"/>
    </xf>
    <xf numFmtId="0" fontId="38" fillId="0" borderId="0" xfId="0" applyFont="1" applyFill="1" applyAlignment="1">
      <alignment horizontal="right"/>
    </xf>
    <xf numFmtId="0" fontId="0" fillId="0" borderId="0" xfId="0" applyFill="1"/>
    <xf numFmtId="0" fontId="11" fillId="0" borderId="0" xfId="0" applyFont="1" applyFill="1" applyAlignment="1">
      <alignment horizontal="left"/>
    </xf>
    <xf numFmtId="0" fontId="14" fillId="0" borderId="0" xfId="0" applyFont="1" applyFill="1"/>
    <xf numFmtId="0" fontId="18" fillId="0" borderId="0" xfId="0" applyFont="1" applyFill="1" applyBorder="1"/>
    <xf numFmtId="0" fontId="27" fillId="0" borderId="0" xfId="0" applyFont="1" applyFill="1"/>
    <xf numFmtId="0" fontId="24" fillId="0" borderId="0" xfId="0" applyFont="1" applyFill="1" applyBorder="1" applyAlignment="1">
      <alignment horizontal="left"/>
    </xf>
    <xf numFmtId="0" fontId="24" fillId="0" borderId="0" xfId="0" applyFont="1" applyAlignment="1">
      <alignment horizontal="left"/>
    </xf>
    <xf numFmtId="0" fontId="0" fillId="0" borderId="0" xfId="0" applyFill="1" applyAlignment="1">
      <alignment horizontal="right"/>
    </xf>
    <xf numFmtId="0" fontId="18" fillId="0" borderId="30" xfId="0" applyFont="1" applyFill="1" applyBorder="1"/>
    <xf numFmtId="0" fontId="33" fillId="0" borderId="30" xfId="0" applyFont="1" applyFill="1" applyBorder="1"/>
    <xf numFmtId="0" fontId="18" fillId="0" borderId="30" xfId="0" applyFont="1" applyFill="1" applyBorder="1" applyAlignment="1">
      <alignment horizontal="right"/>
    </xf>
    <xf numFmtId="0" fontId="18" fillId="0" borderId="8" xfId="0" applyFont="1" applyFill="1" applyBorder="1"/>
    <xf numFmtId="0" fontId="18" fillId="0" borderId="9" xfId="0" applyFont="1" applyFill="1" applyBorder="1"/>
    <xf numFmtId="0" fontId="18" fillId="0" borderId="10" xfId="0" applyFont="1" applyFill="1" applyBorder="1" applyAlignment="1">
      <alignment horizontal="centerContinuous"/>
    </xf>
    <xf numFmtId="0" fontId="27" fillId="0" borderId="11" xfId="0" applyFont="1" applyFill="1" applyBorder="1" applyAlignment="1">
      <alignment horizontal="center"/>
    </xf>
    <xf numFmtId="0" fontId="27" fillId="0" borderId="0" xfId="0" applyFont="1" applyFill="1" applyBorder="1"/>
    <xf numFmtId="0" fontId="0" fillId="0" borderId="0" xfId="0" applyFill="1" applyBorder="1"/>
    <xf numFmtId="0" fontId="18" fillId="0" borderId="12" xfId="0" applyFont="1" applyFill="1" applyBorder="1" applyAlignment="1">
      <alignment horizontal="centerContinuous"/>
    </xf>
    <xf numFmtId="0" fontId="18" fillId="0" borderId="11" xfId="0" applyFont="1" applyFill="1" applyBorder="1"/>
    <xf numFmtId="0" fontId="27" fillId="0" borderId="11" xfId="0" applyFont="1" applyFill="1" applyBorder="1"/>
    <xf numFmtId="0" fontId="14" fillId="0" borderId="32" xfId="0" applyFont="1" applyFill="1" applyBorder="1" applyAlignment="1" applyProtection="1">
      <alignment horizontal="center" vertical="center"/>
      <protection locked="0"/>
    </xf>
    <xf numFmtId="0" fontId="18" fillId="0" borderId="29" xfId="0" applyFont="1" applyFill="1" applyBorder="1"/>
    <xf numFmtId="0" fontId="18" fillId="0" borderId="29" xfId="0" applyFont="1" applyFill="1" applyBorder="1" applyAlignment="1">
      <alignment horizontal="left"/>
    </xf>
    <xf numFmtId="0" fontId="18" fillId="0" borderId="31" xfId="0" applyFont="1" applyFill="1" applyBorder="1" applyAlignment="1">
      <alignment horizontal="centerContinuous"/>
    </xf>
    <xf numFmtId="0" fontId="15" fillId="0" borderId="0" xfId="0" applyFont="1" applyFill="1" applyBorder="1"/>
    <xf numFmtId="0" fontId="18" fillId="0" borderId="12" xfId="0" applyFont="1" applyFill="1" applyBorder="1"/>
    <xf numFmtId="0" fontId="27" fillId="0" borderId="0" xfId="0" applyFont="1" applyFill="1" applyBorder="1" applyAlignment="1"/>
    <xf numFmtId="0" fontId="0" fillId="0" borderId="12" xfId="0" applyFill="1" applyBorder="1"/>
    <xf numFmtId="0" fontId="18" fillId="0" borderId="0" xfId="0" applyFont="1" applyFill="1" applyBorder="1" applyAlignment="1">
      <alignment horizontal="left"/>
    </xf>
    <xf numFmtId="0" fontId="18" fillId="0" borderId="0" xfId="0" applyFont="1" applyFill="1" applyBorder="1" applyAlignment="1"/>
    <xf numFmtId="0" fontId="27" fillId="0" borderId="12" xfId="0" applyFont="1" applyBorder="1" applyAlignment="1">
      <alignment horizontal="center"/>
    </xf>
    <xf numFmtId="0" fontId="15" fillId="0" borderId="0" xfId="0" applyFont="1" applyFill="1" applyBorder="1" applyAlignment="1"/>
    <xf numFmtId="0" fontId="15" fillId="0" borderId="30" xfId="0" applyFont="1" applyFill="1" applyBorder="1"/>
    <xf numFmtId="0" fontId="15" fillId="0" borderId="30" xfId="0" applyFont="1" applyFill="1" applyBorder="1" applyAlignment="1">
      <alignment horizontal="center"/>
    </xf>
    <xf numFmtId="0" fontId="15" fillId="0" borderId="31" xfId="0" applyFont="1" applyFill="1" applyBorder="1" applyAlignment="1">
      <alignment horizontal="center"/>
    </xf>
    <xf numFmtId="0" fontId="27" fillId="0" borderId="0" xfId="0" applyFont="1" applyBorder="1"/>
    <xf numFmtId="0" fontId="36" fillId="0" borderId="30" xfId="0" applyFont="1" applyBorder="1"/>
    <xf numFmtId="0" fontId="35" fillId="0" borderId="30" xfId="0" applyFont="1" applyBorder="1"/>
    <xf numFmtId="166" fontId="27" fillId="0" borderId="31" xfId="0" applyNumberFormat="1" applyFont="1" applyFill="1" applyBorder="1"/>
    <xf numFmtId="0" fontId="27" fillId="0" borderId="9" xfId="0" applyFont="1" applyFill="1" applyBorder="1"/>
    <xf numFmtId="0" fontId="27" fillId="0" borderId="9" xfId="0" applyFont="1" applyBorder="1"/>
    <xf numFmtId="0" fontId="27" fillId="0" borderId="10" xfId="0" applyFont="1" applyFill="1" applyBorder="1"/>
    <xf numFmtId="0" fontId="18" fillId="0" borderId="70" xfId="0" applyFont="1" applyFill="1" applyBorder="1" applyAlignment="1">
      <alignment horizontal="center" vertical="center"/>
    </xf>
    <xf numFmtId="0" fontId="18" fillId="0" borderId="70" xfId="0" applyFont="1" applyFill="1" applyBorder="1"/>
    <xf numFmtId="0" fontId="18" fillId="0" borderId="0" xfId="0" applyFont="1" applyFill="1" applyBorder="1" applyAlignment="1">
      <alignment horizontal="left" vertical="center"/>
    </xf>
    <xf numFmtId="171" fontId="14" fillId="0" borderId="71" xfId="0" applyNumberFormat="1" applyFont="1" applyFill="1" applyBorder="1"/>
    <xf numFmtId="14" fontId="14" fillId="0" borderId="24" xfId="0" applyNumberFormat="1" applyFont="1" applyFill="1" applyBorder="1" applyAlignment="1" applyProtection="1">
      <alignment horizontal="center" vertical="center"/>
      <protection locked="0"/>
    </xf>
    <xf numFmtId="171" fontId="14" fillId="0" borderId="73" xfId="0" applyNumberFormat="1" applyFont="1" applyFill="1" applyBorder="1" applyProtection="1">
      <protection locked="0"/>
    </xf>
    <xf numFmtId="0" fontId="14" fillId="0" borderId="41" xfId="0" applyFont="1" applyFill="1" applyBorder="1" applyProtection="1">
      <protection locked="0"/>
    </xf>
    <xf numFmtId="165" fontId="27" fillId="0" borderId="9" xfId="0" applyNumberFormat="1" applyFont="1" applyFill="1" applyBorder="1" applyAlignment="1">
      <alignment horizontal="center"/>
    </xf>
    <xf numFmtId="165" fontId="27" fillId="0" borderId="9" xfId="0" applyNumberFormat="1" applyFont="1" applyBorder="1" applyAlignment="1">
      <alignment horizontal="center"/>
    </xf>
    <xf numFmtId="165" fontId="18" fillId="0" borderId="9" xfId="0" applyNumberFormat="1" applyFont="1" applyFill="1" applyBorder="1"/>
    <xf numFmtId="0" fontId="18" fillId="0" borderId="10" xfId="0" applyFont="1" applyFill="1" applyBorder="1"/>
    <xf numFmtId="0" fontId="47" fillId="0" borderId="0" xfId="0" applyFont="1" applyFill="1" applyBorder="1"/>
    <xf numFmtId="0" fontId="47" fillId="0" borderId="0" xfId="0" applyFont="1" applyBorder="1"/>
    <xf numFmtId="0" fontId="47" fillId="0" borderId="12" xfId="0" applyFont="1" applyFill="1" applyBorder="1"/>
    <xf numFmtId="0" fontId="47" fillId="0" borderId="0" xfId="0" applyFont="1" applyFill="1" applyBorder="1" applyAlignment="1">
      <alignment horizontal="left"/>
    </xf>
    <xf numFmtId="0" fontId="0" fillId="0" borderId="11" xfId="0" applyFill="1" applyBorder="1"/>
    <xf numFmtId="0" fontId="27" fillId="0" borderId="0" xfId="0" applyFont="1" applyFill="1" applyBorder="1" applyAlignment="1">
      <alignment horizontal="left"/>
    </xf>
    <xf numFmtId="0" fontId="47" fillId="0" borderId="0" xfId="0" applyFont="1" applyFill="1" applyBorder="1" applyAlignment="1">
      <alignment wrapText="1"/>
    </xf>
    <xf numFmtId="0" fontId="47" fillId="0" borderId="0" xfId="0" applyFont="1" applyFill="1" applyBorder="1" applyAlignment="1">
      <alignment horizontal="center" wrapText="1"/>
    </xf>
    <xf numFmtId="0" fontId="24" fillId="0" borderId="0" xfId="0" applyFont="1" applyFill="1" applyBorder="1"/>
    <xf numFmtId="166" fontId="27" fillId="0" borderId="0" xfId="0" applyNumberFormat="1" applyFont="1" applyFill="1" applyBorder="1"/>
    <xf numFmtId="1" fontId="27" fillId="0" borderId="19" xfId="12" applyNumberFormat="1" applyFont="1" applyFill="1" applyBorder="1" applyAlignment="1" applyProtection="1">
      <alignment horizontal="center"/>
      <protection locked="0"/>
    </xf>
    <xf numFmtId="0" fontId="24" fillId="0" borderId="0" xfId="0" applyFont="1" applyFill="1" applyBorder="1" applyAlignment="1">
      <alignment horizontal="center"/>
    </xf>
    <xf numFmtId="171" fontId="24" fillId="0" borderId="19" xfId="0" applyNumberFormat="1" applyFont="1" applyFill="1" applyBorder="1" applyAlignment="1" applyProtection="1">
      <alignment horizontal="center"/>
      <protection locked="0"/>
    </xf>
    <xf numFmtId="0" fontId="27" fillId="0" borderId="12" xfId="0" applyFont="1" applyFill="1" applyBorder="1"/>
    <xf numFmtId="0" fontId="0" fillId="0" borderId="0" xfId="0" applyFont="1" applyFill="1" applyBorder="1"/>
    <xf numFmtId="0" fontId="27" fillId="0" borderId="0" xfId="0" applyFont="1" applyFill="1" applyBorder="1" applyAlignment="1">
      <alignment horizontal="center"/>
    </xf>
    <xf numFmtId="173" fontId="27" fillId="0" borderId="0" xfId="0" applyNumberFormat="1" applyFont="1" applyFill="1" applyBorder="1"/>
    <xf numFmtId="0" fontId="47" fillId="0" borderId="32" xfId="0" applyFont="1" applyBorder="1" applyAlignment="1" applyProtection="1">
      <alignment wrapText="1"/>
      <protection locked="0"/>
    </xf>
    <xf numFmtId="0" fontId="0" fillId="0" borderId="29" xfId="0" applyFill="1" applyBorder="1"/>
    <xf numFmtId="0" fontId="47" fillId="0" borderId="30" xfId="0" applyFont="1" applyFill="1" applyBorder="1" applyAlignment="1">
      <alignment horizontal="left"/>
    </xf>
    <xf numFmtId="0" fontId="0" fillId="0" borderId="30" xfId="0" applyBorder="1" applyAlignment="1"/>
    <xf numFmtId="0" fontId="0" fillId="0" borderId="30" xfId="0" applyBorder="1" applyAlignment="1">
      <alignment wrapText="1"/>
    </xf>
    <xf numFmtId="0" fontId="27" fillId="0" borderId="30" xfId="0" applyFont="1" applyFill="1" applyBorder="1"/>
    <xf numFmtId="0" fontId="47" fillId="0" borderId="30" xfId="0" applyFont="1" applyFill="1" applyBorder="1"/>
    <xf numFmtId="0" fontId="27" fillId="0" borderId="31" xfId="0" applyFont="1" applyFill="1" applyBorder="1"/>
    <xf numFmtId="166" fontId="27" fillId="0" borderId="0" xfId="0" applyNumberFormat="1" applyFont="1" applyFill="1" applyBorder="1" applyAlignment="1">
      <alignment horizontal="center"/>
    </xf>
    <xf numFmtId="0" fontId="27" fillId="0" borderId="0" xfId="0" applyFont="1" applyBorder="1" applyAlignment="1">
      <alignment horizontal="center"/>
    </xf>
    <xf numFmtId="0" fontId="27" fillId="0" borderId="11" xfId="0" applyFont="1" applyBorder="1" applyAlignment="1">
      <alignment horizontal="center"/>
    </xf>
    <xf numFmtId="0" fontId="27" fillId="0" borderId="12" xfId="0" applyFont="1" applyBorder="1"/>
    <xf numFmtId="0" fontId="27" fillId="0" borderId="11" xfId="0" applyFont="1" applyBorder="1"/>
    <xf numFmtId="0" fontId="27" fillId="0" borderId="0" xfId="0" applyFont="1" applyBorder="1" applyAlignment="1"/>
    <xf numFmtId="0" fontId="27" fillId="0" borderId="29" xfId="0" applyFont="1" applyBorder="1"/>
    <xf numFmtId="0" fontId="27" fillId="0" borderId="30" xfId="0" applyFont="1" applyBorder="1"/>
    <xf numFmtId="0" fontId="27" fillId="0" borderId="31" xfId="0" applyFont="1" applyBorder="1"/>
    <xf numFmtId="0" fontId="18" fillId="0" borderId="0" xfId="0" applyFont="1" applyFill="1" applyAlignment="1">
      <alignment horizontal="center"/>
    </xf>
    <xf numFmtId="0" fontId="15" fillId="0" borderId="0" xfId="0" applyFont="1" applyFill="1"/>
    <xf numFmtId="0" fontId="15" fillId="0" borderId="0" xfId="0" applyFont="1" applyFill="1" applyAlignment="1"/>
    <xf numFmtId="0" fontId="18" fillId="0" borderId="0" xfId="0" applyFont="1" applyFill="1" applyAlignment="1"/>
    <xf numFmtId="0" fontId="0" fillId="0" borderId="0" xfId="0" applyFill="1" applyAlignment="1">
      <alignment vertical="center"/>
    </xf>
    <xf numFmtId="0" fontId="35" fillId="0" borderId="0" xfId="0" applyFont="1" applyFill="1" applyBorder="1" applyAlignment="1">
      <alignment horizontal="center"/>
    </xf>
    <xf numFmtId="0" fontId="0" fillId="0" borderId="0" xfId="0" applyFont="1"/>
    <xf numFmtId="0" fontId="18" fillId="8" borderId="0" xfId="0" applyFont="1" applyFill="1" applyBorder="1" applyAlignment="1">
      <alignment horizontal="left"/>
    </xf>
    <xf numFmtId="0" fontId="15" fillId="0" borderId="0" xfId="12" applyFont="1" applyAlignment="1" applyProtection="1">
      <alignment horizontal="left" vertical="center"/>
    </xf>
    <xf numFmtId="14" fontId="18" fillId="0" borderId="0" xfId="12" applyNumberFormat="1" applyFont="1" applyBorder="1" applyAlignment="1" applyProtection="1">
      <alignment horizontal="center"/>
    </xf>
    <xf numFmtId="14" fontId="18" fillId="0" borderId="0" xfId="12" applyNumberFormat="1" applyBorder="1" applyAlignment="1" applyProtection="1">
      <alignment horizontal="center"/>
    </xf>
    <xf numFmtId="49" fontId="15" fillId="0" borderId="0" xfId="12" applyNumberFormat="1" applyFont="1" applyAlignment="1" applyProtection="1">
      <alignment horizontal="right" wrapText="1"/>
    </xf>
    <xf numFmtId="49" fontId="15" fillId="0" borderId="0" xfId="12" applyNumberFormat="1" applyFont="1" applyAlignment="1" applyProtection="1">
      <alignment horizontal="right"/>
    </xf>
    <xf numFmtId="49" fontId="15" fillId="0" borderId="0" xfId="12" applyNumberFormat="1" applyFont="1" applyAlignment="1" applyProtection="1">
      <alignment horizontal="right" vertical="center"/>
    </xf>
    <xf numFmtId="49" fontId="18" fillId="0" borderId="0" xfId="12" applyNumberFormat="1" applyProtection="1"/>
    <xf numFmtId="14" fontId="18" fillId="0" borderId="0" xfId="12" applyNumberFormat="1" applyFont="1" applyBorder="1" applyAlignment="1" applyProtection="1">
      <alignment wrapText="1" shrinkToFit="1"/>
    </xf>
    <xf numFmtId="1" fontId="18" fillId="0" borderId="0" xfId="12" applyNumberFormat="1" applyProtection="1"/>
    <xf numFmtId="0" fontId="14" fillId="0" borderId="0" xfId="12" applyFont="1" applyAlignment="1" applyProtection="1">
      <alignment vertical="center"/>
    </xf>
    <xf numFmtId="174" fontId="16" fillId="0" borderId="0" xfId="12" applyNumberFormat="1" applyFont="1" applyProtection="1"/>
    <xf numFmtId="1" fontId="16" fillId="0" borderId="0" xfId="12" applyNumberFormat="1" applyFont="1" applyProtection="1"/>
    <xf numFmtId="174" fontId="18" fillId="0" borderId="0" xfId="12" applyNumberFormat="1" applyFont="1" applyBorder="1" applyAlignment="1" applyProtection="1">
      <alignment vertical="center"/>
    </xf>
    <xf numFmtId="1" fontId="16" fillId="0" borderId="0" xfId="12" applyNumberFormat="1" applyFont="1" applyBorder="1" applyAlignment="1" applyProtection="1">
      <alignment vertical="center"/>
    </xf>
    <xf numFmtId="14" fontId="14" fillId="0" borderId="0" xfId="12" applyNumberFormat="1" applyFont="1" applyBorder="1" applyAlignment="1" applyProtection="1">
      <alignment horizontal="right" wrapText="1" shrinkToFit="1"/>
    </xf>
    <xf numFmtId="1" fontId="16" fillId="0" borderId="0" xfId="12" applyNumberFormat="1" applyFont="1" applyBorder="1" applyAlignment="1" applyProtection="1">
      <alignment horizontal="left" vertical="center"/>
    </xf>
    <xf numFmtId="1" fontId="14" fillId="0" borderId="35" xfId="12" applyNumberFormat="1" applyFont="1" applyBorder="1" applyAlignment="1" applyProtection="1">
      <alignment horizontal="center"/>
      <protection locked="0"/>
    </xf>
    <xf numFmtId="0" fontId="18" fillId="0" borderId="0" xfId="12" applyNumberFormat="1" applyFont="1" applyBorder="1" applyAlignment="1" applyProtection="1">
      <alignment horizontal="left" vertical="center"/>
    </xf>
    <xf numFmtId="1" fontId="16" fillId="0" borderId="0" xfId="12" applyNumberFormat="1" applyFont="1" applyBorder="1" applyAlignment="1" applyProtection="1">
      <alignment horizontal="center"/>
    </xf>
    <xf numFmtId="174" fontId="16" fillId="0" borderId="0" xfId="12" applyNumberFormat="1" applyFont="1" applyBorder="1" applyAlignment="1" applyProtection="1">
      <alignment horizontal="center"/>
    </xf>
    <xf numFmtId="1" fontId="18" fillId="0" borderId="0" xfId="12" applyNumberFormat="1" applyFont="1" applyBorder="1" applyAlignment="1" applyProtection="1">
      <alignment horizontal="right"/>
    </xf>
    <xf numFmtId="49" fontId="18" fillId="0" borderId="0" xfId="12" applyNumberFormat="1" applyBorder="1" applyProtection="1"/>
    <xf numFmtId="14" fontId="18" fillId="0" borderId="32" xfId="12" applyNumberFormat="1" applyFont="1" applyBorder="1" applyAlignment="1" applyProtection="1">
      <alignment horizontal="center"/>
    </xf>
    <xf numFmtId="14" fontId="18" fillId="0" borderId="32" xfId="12" applyNumberFormat="1" applyBorder="1" applyAlignment="1" applyProtection="1">
      <alignment horizontal="center"/>
    </xf>
    <xf numFmtId="0" fontId="18" fillId="0" borderId="67" xfId="12" applyBorder="1" applyAlignment="1" applyProtection="1">
      <alignment horizontal="center"/>
      <protection locked="0"/>
    </xf>
    <xf numFmtId="14" fontId="18" fillId="0" borderId="32" xfId="12" applyNumberFormat="1" applyFont="1" applyBorder="1" applyAlignment="1" applyProtection="1">
      <alignment wrapText="1" shrinkToFit="1"/>
      <protection locked="0"/>
    </xf>
    <xf numFmtId="14" fontId="18" fillId="0" borderId="32" xfId="12" applyNumberFormat="1" applyBorder="1" applyAlignment="1" applyProtection="1">
      <alignment horizontal="center"/>
      <protection locked="0"/>
    </xf>
    <xf numFmtId="14" fontId="18" fillId="0" borderId="32" xfId="12" applyNumberFormat="1" applyFont="1" applyBorder="1" applyAlignment="1" applyProtection="1">
      <alignment horizontal="center"/>
      <protection locked="0"/>
    </xf>
    <xf numFmtId="0" fontId="18" fillId="0" borderId="0" xfId="12" applyBorder="1" applyAlignment="1" applyProtection="1">
      <alignment horizontal="center"/>
    </xf>
    <xf numFmtId="0" fontId="18" fillId="0" borderId="0" xfId="12" applyBorder="1" applyProtection="1">
      <protection locked="0"/>
    </xf>
    <xf numFmtId="1" fontId="18" fillId="0" borderId="0" xfId="12" applyNumberFormat="1" applyBorder="1" applyProtection="1">
      <protection locked="0"/>
    </xf>
    <xf numFmtId="49" fontId="18" fillId="0" borderId="0" xfId="12" applyNumberFormat="1" applyBorder="1" applyProtection="1">
      <protection locked="0"/>
    </xf>
    <xf numFmtId="49" fontId="18" fillId="0" borderId="0" xfId="12" applyNumberFormat="1" applyBorder="1" applyAlignment="1" applyProtection="1">
      <alignment wrapText="1"/>
      <protection locked="0"/>
    </xf>
    <xf numFmtId="1" fontId="18" fillId="0" borderId="0" xfId="12" applyNumberFormat="1" applyBorder="1"/>
    <xf numFmtId="49" fontId="18" fillId="0" borderId="0" xfId="12" applyNumberFormat="1" applyBorder="1"/>
    <xf numFmtId="1" fontId="18" fillId="0" borderId="0" xfId="12" applyNumberFormat="1"/>
    <xf numFmtId="49" fontId="18" fillId="0" borderId="0" xfId="12" applyNumberFormat="1"/>
    <xf numFmtId="0" fontId="27" fillId="0" borderId="0" xfId="0" applyFont="1" applyBorder="1" applyAlignment="1" applyProtection="1"/>
    <xf numFmtId="0" fontId="38" fillId="0" borderId="0" xfId="0" applyFont="1" applyBorder="1" applyAlignment="1" applyProtection="1">
      <alignment horizontal="right"/>
    </xf>
    <xf numFmtId="0" fontId="15" fillId="0" borderId="0" xfId="0" applyFont="1" applyBorder="1" applyAlignment="1" applyProtection="1">
      <alignment horizontal="center"/>
    </xf>
    <xf numFmtId="0" fontId="15" fillId="0" borderId="0" xfId="0" applyFont="1" applyBorder="1" applyAlignment="1" applyProtection="1"/>
    <xf numFmtId="0" fontId="18" fillId="0" borderId="8" xfId="0" applyFont="1" applyBorder="1" applyAlignment="1" applyProtection="1"/>
    <xf numFmtId="0" fontId="18" fillId="0" borderId="9" xfId="0" applyFont="1" applyBorder="1" applyAlignment="1" applyProtection="1"/>
    <xf numFmtId="0" fontId="18" fillId="0" borderId="10" xfId="0" applyFont="1" applyBorder="1" applyAlignment="1" applyProtection="1"/>
    <xf numFmtId="0" fontId="18" fillId="0" borderId="11" xfId="0" applyFont="1" applyBorder="1" applyAlignment="1" applyProtection="1"/>
    <xf numFmtId="0" fontId="18" fillId="0" borderId="12" xfId="0" applyFont="1" applyBorder="1" applyAlignment="1" applyProtection="1"/>
    <xf numFmtId="0" fontId="15" fillId="0" borderId="11" xfId="0" applyFont="1" applyBorder="1" applyAlignment="1" applyProtection="1"/>
    <xf numFmtId="0" fontId="18" fillId="0" borderId="17" xfId="0" applyFont="1" applyBorder="1" applyAlignment="1" applyProtection="1"/>
    <xf numFmtId="0" fontId="18" fillId="0" borderId="0" xfId="0" applyFont="1" applyBorder="1" applyAlignment="1" applyProtection="1">
      <alignment horizontal="left"/>
    </xf>
    <xf numFmtId="0" fontId="0" fillId="0" borderId="0" xfId="0" applyFont="1" applyFill="1" applyBorder="1" applyAlignment="1">
      <alignment horizontal="center"/>
    </xf>
    <xf numFmtId="0" fontId="18" fillId="0" borderId="29" xfId="0" applyFont="1" applyBorder="1" applyAlignment="1" applyProtection="1"/>
    <xf numFmtId="0" fontId="18" fillId="0" borderId="30" xfId="0" applyFont="1" applyBorder="1" applyAlignment="1" applyProtection="1"/>
    <xf numFmtId="0" fontId="18" fillId="0" borderId="62" xfId="0" applyFont="1" applyBorder="1" applyAlignment="1" applyProtection="1"/>
    <xf numFmtId="0" fontId="18" fillId="0" borderId="31" xfId="0" applyFont="1" applyBorder="1" applyAlignment="1" applyProtection="1"/>
    <xf numFmtId="176" fontId="18" fillId="0" borderId="30" xfId="0" applyNumberFormat="1" applyFont="1" applyBorder="1" applyAlignment="1" applyProtection="1"/>
    <xf numFmtId="14" fontId="18" fillId="0" borderId="30" xfId="0" applyNumberFormat="1" applyFont="1" applyBorder="1" applyAlignment="1" applyProtection="1"/>
    <xf numFmtId="0" fontId="49" fillId="0" borderId="30" xfId="0" applyNumberFormat="1" applyFont="1" applyBorder="1" applyAlignment="1" applyProtection="1"/>
    <xf numFmtId="2" fontId="49" fillId="0" borderId="30" xfId="0" applyNumberFormat="1" applyFont="1" applyBorder="1" applyAlignment="1" applyProtection="1"/>
    <xf numFmtId="0" fontId="49" fillId="0" borderId="31" xfId="0" applyNumberFormat="1" applyFont="1" applyBorder="1" applyAlignment="1" applyProtection="1"/>
    <xf numFmtId="176" fontId="18" fillId="0" borderId="9" xfId="0" applyNumberFormat="1" applyFont="1" applyBorder="1" applyAlignment="1" applyProtection="1"/>
    <xf numFmtId="14" fontId="18" fillId="0" borderId="9" xfId="0" applyNumberFormat="1" applyFont="1" applyBorder="1" applyAlignment="1" applyProtection="1"/>
    <xf numFmtId="0" fontId="18" fillId="0" borderId="9" xfId="0" applyNumberFormat="1" applyFont="1" applyBorder="1" applyAlignment="1" applyProtection="1"/>
    <xf numFmtId="2" fontId="18" fillId="0" borderId="9" xfId="0" applyNumberFormat="1" applyFont="1" applyBorder="1" applyAlignment="1" applyProtection="1"/>
    <xf numFmtId="0" fontId="18" fillId="0" borderId="10" xfId="0" applyNumberFormat="1" applyFont="1" applyBorder="1" applyAlignment="1" applyProtection="1"/>
    <xf numFmtId="0" fontId="36" fillId="0" borderId="11" xfId="0" applyFont="1" applyBorder="1" applyAlignment="1" applyProtection="1">
      <alignment horizontal="center"/>
    </xf>
    <xf numFmtId="0" fontId="36" fillId="0" borderId="0" xfId="0" applyFont="1" applyBorder="1" applyAlignment="1" applyProtection="1"/>
    <xf numFmtId="0" fontId="0" fillId="0" borderId="0" xfId="0" applyFont="1" applyBorder="1"/>
    <xf numFmtId="0" fontId="15" fillId="0" borderId="11" xfId="0" applyFont="1" applyBorder="1" applyAlignment="1" applyProtection="1">
      <alignment horizontal="center"/>
    </xf>
    <xf numFmtId="0" fontId="18" fillId="0" borderId="0" xfId="0" applyFont="1" applyBorder="1" applyAlignment="1" applyProtection="1">
      <alignment horizontal="center" vertical="center"/>
      <protection locked="0"/>
    </xf>
    <xf numFmtId="165" fontId="0" fillId="0" borderId="0" xfId="0" applyNumberFormat="1" applyFont="1" applyBorder="1" applyAlignment="1" applyProtection="1">
      <alignment horizontal="right"/>
      <protection locked="0"/>
    </xf>
    <xf numFmtId="2" fontId="0" fillId="0" borderId="0" xfId="0" applyNumberFormat="1" applyFont="1" applyBorder="1"/>
    <xf numFmtId="0" fontId="18" fillId="0" borderId="0" xfId="0" applyFont="1" applyBorder="1" applyAlignment="1" applyProtection="1">
      <protection locked="0"/>
    </xf>
    <xf numFmtId="0" fontId="35" fillId="0" borderId="0" xfId="0" applyFont="1" applyBorder="1" applyAlignment="1" applyProtection="1"/>
    <xf numFmtId="0" fontId="18" fillId="0" borderId="0" xfId="0" applyFont="1" applyBorder="1" applyAlignment="1" applyProtection="1">
      <alignment horizontal="right"/>
    </xf>
    <xf numFmtId="0" fontId="36" fillId="0" borderId="11" xfId="0" applyFont="1" applyBorder="1" applyAlignment="1" applyProtection="1"/>
    <xf numFmtId="0" fontId="27" fillId="0" borderId="11" xfId="0" applyFont="1" applyBorder="1" applyAlignment="1" applyProtection="1"/>
    <xf numFmtId="0" fontId="36" fillId="0" borderId="11" xfId="0" applyFont="1" applyFill="1" applyBorder="1"/>
    <xf numFmtId="0" fontId="36" fillId="0" borderId="0" xfId="0" applyFont="1" applyFill="1" applyBorder="1"/>
    <xf numFmtId="0" fontId="0" fillId="0" borderId="30" xfId="0" applyFont="1" applyBorder="1"/>
    <xf numFmtId="0" fontId="18" fillId="0" borderId="14" xfId="0" applyFont="1" applyBorder="1" applyAlignment="1" applyProtection="1"/>
    <xf numFmtId="0" fontId="11" fillId="0" borderId="0" xfId="0" applyFont="1"/>
    <xf numFmtId="174" fontId="16" fillId="0" borderId="0" xfId="0" applyNumberFormat="1" applyFont="1"/>
    <xf numFmtId="174" fontId="16" fillId="0" borderId="0" xfId="0" applyNumberFormat="1" applyFont="1" applyAlignment="1">
      <alignment horizontal="center"/>
    </xf>
    <xf numFmtId="165" fontId="16" fillId="0" borderId="0" xfId="0" applyNumberFormat="1" applyFont="1"/>
    <xf numFmtId="0" fontId="24" fillId="0" borderId="0" xfId="0" applyFont="1" applyAlignment="1">
      <alignment horizontal="right"/>
    </xf>
    <xf numFmtId="0" fontId="18" fillId="0" borderId="0" xfId="0" applyFont="1" applyBorder="1" applyAlignment="1">
      <alignment horizontal="left" vertical="center"/>
    </xf>
    <xf numFmtId="0" fontId="18" fillId="0" borderId="32" xfId="0" applyFont="1" applyBorder="1" applyAlignment="1" applyProtection="1">
      <alignment horizontal="left"/>
      <protection locked="0" hidden="1"/>
    </xf>
    <xf numFmtId="0" fontId="18" fillId="0" borderId="0" xfId="0" applyFont="1" applyBorder="1" applyAlignment="1">
      <alignment vertical="center"/>
    </xf>
    <xf numFmtId="174" fontId="16" fillId="0" borderId="0" xfId="0" applyNumberFormat="1" applyFont="1" applyBorder="1" applyAlignment="1">
      <alignment vertical="center"/>
    </xf>
    <xf numFmtId="174" fontId="18" fillId="0" borderId="0" xfId="0" applyNumberFormat="1" applyFont="1" applyBorder="1" applyAlignment="1">
      <alignment vertical="center"/>
    </xf>
    <xf numFmtId="0" fontId="16" fillId="0" borderId="0" xfId="0" applyFont="1" applyBorder="1" applyAlignment="1">
      <alignment vertical="center"/>
    </xf>
    <xf numFmtId="165" fontId="16" fillId="0" borderId="0" xfId="0" applyNumberFormat="1" applyFont="1" applyBorder="1" applyAlignment="1">
      <alignment vertical="center"/>
    </xf>
    <xf numFmtId="0" fontId="15" fillId="0" borderId="0" xfId="0" applyFont="1" applyBorder="1" applyAlignment="1">
      <alignment horizontal="right" vertical="center"/>
    </xf>
    <xf numFmtId="0" fontId="0" fillId="0" borderId="32" xfId="0" applyBorder="1" applyAlignment="1" applyProtection="1">
      <alignment horizontal="left" vertical="center"/>
      <protection locked="0" hidden="1"/>
    </xf>
    <xf numFmtId="0" fontId="18" fillId="0" borderId="0" xfId="0" applyFont="1" applyAlignment="1">
      <alignment vertical="center"/>
    </xf>
    <xf numFmtId="174" fontId="18" fillId="0" borderId="0" xfId="0" applyNumberFormat="1" applyFont="1" applyBorder="1" applyAlignment="1">
      <alignment horizontal="left" vertical="center"/>
    </xf>
    <xf numFmtId="174" fontId="16" fillId="0" borderId="0" xfId="0" applyNumberFormat="1" applyFont="1" applyBorder="1"/>
    <xf numFmtId="165" fontId="16" fillId="0" borderId="0" xfId="0" applyNumberFormat="1" applyFont="1" applyBorder="1"/>
    <xf numFmtId="0" fontId="16" fillId="0" borderId="0" xfId="0" applyFont="1" applyBorder="1" applyAlignment="1">
      <alignment horizontal="right"/>
    </xf>
    <xf numFmtId="174" fontId="16" fillId="0" borderId="0" xfId="0" applyNumberFormat="1" applyFont="1" applyBorder="1" applyAlignment="1">
      <alignment horizontal="center"/>
    </xf>
    <xf numFmtId="0" fontId="16" fillId="0" borderId="32" xfId="0" applyFont="1" applyFill="1" applyBorder="1" applyAlignment="1">
      <alignment horizontal="center" vertical="center" wrapText="1"/>
    </xf>
    <xf numFmtId="174" fontId="16" fillId="0" borderId="32" xfId="0" applyNumberFormat="1" applyFont="1" applyFill="1" applyBorder="1" applyAlignment="1">
      <alignment horizontal="center" vertical="center" wrapText="1"/>
    </xf>
    <xf numFmtId="165" fontId="16" fillId="0" borderId="32" xfId="0" applyNumberFormat="1" applyFont="1" applyFill="1" applyBorder="1" applyAlignment="1">
      <alignment horizontal="center" vertical="center" wrapText="1"/>
    </xf>
    <xf numFmtId="0" fontId="18" fillId="0" borderId="0" xfId="0" applyFont="1" applyAlignment="1">
      <alignment vertical="center" wrapText="1"/>
    </xf>
    <xf numFmtId="0" fontId="16" fillId="0" borderId="32" xfId="0" applyFont="1" applyBorder="1" applyAlignment="1" applyProtection="1">
      <alignment horizontal="center" vertical="center" wrapText="1"/>
      <protection locked="0" hidden="1"/>
    </xf>
    <xf numFmtId="14" fontId="16" fillId="0" borderId="32" xfId="0" applyNumberFormat="1" applyFont="1" applyBorder="1" applyAlignment="1" applyProtection="1">
      <alignment horizontal="center" vertical="center" wrapText="1"/>
      <protection locked="0" hidden="1"/>
    </xf>
    <xf numFmtId="165" fontId="16" fillId="0" borderId="32" xfId="0" applyNumberFormat="1" applyFont="1" applyBorder="1" applyAlignment="1" applyProtection="1">
      <alignment vertical="center" wrapText="1"/>
      <protection locked="0" hidden="1"/>
    </xf>
    <xf numFmtId="0" fontId="16" fillId="0" borderId="32" xfId="0" applyFont="1" applyBorder="1" applyAlignment="1" applyProtection="1">
      <alignment vertical="center" wrapText="1"/>
      <protection locked="0" hidden="1"/>
    </xf>
    <xf numFmtId="165" fontId="16" fillId="0" borderId="32" xfId="0" applyNumberFormat="1" applyFont="1" applyBorder="1" applyAlignment="1" applyProtection="1">
      <alignment horizontal="center" vertical="center" wrapText="1"/>
      <protection locked="0" hidden="1"/>
    </xf>
    <xf numFmtId="0" fontId="18" fillId="0" borderId="32" xfId="0" applyFont="1" applyBorder="1" applyAlignment="1" applyProtection="1">
      <alignment horizontal="center" vertical="center" wrapText="1"/>
      <protection locked="0" hidden="1"/>
    </xf>
    <xf numFmtId="165" fontId="18" fillId="0" borderId="32" xfId="0" applyNumberFormat="1" applyFont="1" applyBorder="1" applyAlignment="1" applyProtection="1">
      <alignment vertical="center" wrapText="1"/>
      <protection locked="0" hidden="1"/>
    </xf>
    <xf numFmtId="0" fontId="18" fillId="0" borderId="32" xfId="0" applyFont="1" applyBorder="1" applyAlignment="1" applyProtection="1">
      <alignment vertical="center" wrapText="1"/>
      <protection locked="0" hidden="1"/>
    </xf>
    <xf numFmtId="174" fontId="18" fillId="0" borderId="0" xfId="0" applyNumberFormat="1" applyFont="1" applyBorder="1"/>
    <xf numFmtId="165" fontId="18" fillId="0" borderId="0" xfId="0" applyNumberFormat="1" applyFont="1" applyBorder="1"/>
    <xf numFmtId="174" fontId="18" fillId="0" borderId="0" xfId="0" applyNumberFormat="1" applyFont="1"/>
    <xf numFmtId="165" fontId="18" fillId="0" borderId="0" xfId="0" applyNumberFormat="1" applyFont="1"/>
    <xf numFmtId="14" fontId="14" fillId="0" borderId="32" xfId="12" applyNumberFormat="1" applyFont="1" applyBorder="1" applyAlignment="1" applyProtection="1">
      <alignment horizontal="center"/>
      <protection locked="0"/>
    </xf>
    <xf numFmtId="14" fontId="14" fillId="0" borderId="32" xfId="12" applyNumberFormat="1" applyFont="1" applyBorder="1" applyAlignment="1" applyProtection="1">
      <alignment wrapText="1" shrinkToFit="1"/>
      <protection locked="0"/>
    </xf>
    <xf numFmtId="14" fontId="14" fillId="0" borderId="32" xfId="12" applyNumberFormat="1" applyFont="1" applyBorder="1" applyAlignment="1" applyProtection="1">
      <alignment wrapText="1"/>
      <protection locked="0"/>
    </xf>
    <xf numFmtId="1" fontId="14" fillId="0" borderId="32" xfId="12" applyNumberFormat="1" applyFont="1" applyBorder="1" applyProtection="1">
      <protection locked="0"/>
    </xf>
    <xf numFmtId="49" fontId="14" fillId="0" borderId="32" xfId="12" applyNumberFormat="1" applyFont="1" applyBorder="1" applyProtection="1">
      <protection locked="0"/>
    </xf>
    <xf numFmtId="49" fontId="14" fillId="0" borderId="5" xfId="12" applyNumberFormat="1" applyFont="1" applyBorder="1" applyAlignment="1" applyProtection="1">
      <alignment wrapText="1"/>
      <protection locked="0"/>
    </xf>
    <xf numFmtId="49" fontId="14" fillId="0" borderId="61" xfId="12" applyNumberFormat="1" applyFont="1" applyBorder="1" applyAlignment="1" applyProtection="1">
      <alignment wrapText="1"/>
      <protection locked="0"/>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4" fillId="0" borderId="19" xfId="0" applyFont="1" applyBorder="1" applyAlignment="1" applyProtection="1">
      <alignment horizontal="left" vertical="center"/>
      <protection locked="0"/>
    </xf>
    <xf numFmtId="0" fontId="14" fillId="0" borderId="19" xfId="0" applyFont="1" applyBorder="1" applyAlignment="1" applyProtection="1">
      <alignment horizontal="center"/>
      <protection locked="0"/>
    </xf>
    <xf numFmtId="164" fontId="14" fillId="0" borderId="19" xfId="0" applyNumberFormat="1" applyFont="1" applyBorder="1" applyAlignment="1" applyProtection="1">
      <alignment horizontal="center"/>
      <protection locked="0"/>
    </xf>
    <xf numFmtId="14" fontId="14" fillId="0" borderId="19" xfId="0" applyNumberFormat="1" applyFont="1" applyBorder="1" applyAlignment="1" applyProtection="1">
      <alignment horizontal="center"/>
      <protection locked="0"/>
    </xf>
    <xf numFmtId="0" fontId="18"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8" fillId="0" borderId="0" xfId="0" applyFont="1" applyAlignment="1">
      <alignment horizontal="left"/>
    </xf>
    <xf numFmtId="14" fontId="14" fillId="0" borderId="5" xfId="0" applyNumberFormat="1"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0" fillId="0" borderId="0" xfId="0" applyBorder="1" applyAlignment="1">
      <alignment horizontal="center"/>
    </xf>
    <xf numFmtId="49" fontId="14" fillId="0" borderId="13" xfId="0" applyNumberFormat="1" applyFont="1" applyBorder="1" applyAlignment="1" applyProtection="1">
      <alignment horizontal="left" vertical="top" wrapText="1"/>
      <protection locked="0"/>
    </xf>
    <xf numFmtId="49" fontId="14" fillId="0" borderId="14" xfId="0" applyNumberFormat="1" applyFont="1" applyBorder="1" applyAlignment="1" applyProtection="1">
      <alignment horizontal="left" vertical="top" wrapText="1"/>
      <protection locked="0"/>
    </xf>
    <xf numFmtId="49" fontId="14" fillId="0" borderId="15" xfId="0" applyNumberFormat="1" applyFont="1" applyBorder="1" applyAlignment="1" applyProtection="1">
      <alignment horizontal="left" vertical="top" wrapText="1"/>
      <protection locked="0"/>
    </xf>
    <xf numFmtId="49" fontId="14" fillId="0" borderId="16" xfId="0" applyNumberFormat="1" applyFont="1" applyBorder="1" applyAlignment="1" applyProtection="1">
      <alignment horizontal="left" vertical="top" wrapText="1"/>
      <protection locked="0"/>
    </xf>
    <xf numFmtId="49" fontId="14" fillId="0" borderId="0" xfId="0" applyNumberFormat="1" applyFont="1" applyBorder="1" applyAlignment="1" applyProtection="1">
      <alignment horizontal="left" vertical="top" wrapText="1"/>
      <protection locked="0"/>
    </xf>
    <xf numFmtId="49" fontId="14" fillId="0" borderId="17" xfId="0" applyNumberFormat="1" applyFont="1" applyBorder="1" applyAlignment="1" applyProtection="1">
      <alignment horizontal="left" vertical="top" wrapText="1"/>
      <protection locked="0"/>
    </xf>
    <xf numFmtId="49" fontId="14" fillId="0" borderId="18" xfId="0" applyNumberFormat="1" applyFont="1" applyBorder="1" applyAlignment="1" applyProtection="1">
      <alignment horizontal="left" vertical="top" wrapText="1"/>
      <protection locked="0"/>
    </xf>
    <xf numFmtId="49" fontId="14" fillId="0" borderId="19" xfId="0" applyNumberFormat="1" applyFont="1" applyBorder="1" applyAlignment="1" applyProtection="1">
      <alignment horizontal="left" vertical="top" wrapText="1"/>
      <protection locked="0"/>
    </xf>
    <xf numFmtId="49" fontId="14" fillId="0" borderId="20" xfId="0" applyNumberFormat="1" applyFont="1" applyBorder="1" applyAlignment="1" applyProtection="1">
      <alignment horizontal="left" vertical="top" wrapText="1"/>
      <protection locked="0"/>
    </xf>
    <xf numFmtId="0" fontId="0" fillId="0" borderId="11" xfId="0" applyBorder="1" applyAlignment="1">
      <alignment horizontal="center"/>
    </xf>
    <xf numFmtId="0" fontId="0" fillId="0" borderId="12" xfId="0" applyBorder="1" applyAlignment="1">
      <alignment horizontal="center"/>
    </xf>
    <xf numFmtId="0" fontId="14" fillId="0" borderId="23"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0" fillId="0" borderId="5" xfId="0" applyBorder="1" applyAlignment="1" applyProtection="1">
      <alignment horizontal="left"/>
      <protection locked="0"/>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21" fillId="0" borderId="5" xfId="11" applyFont="1" applyBorder="1" applyAlignment="1" applyProtection="1">
      <alignment horizontal="left" vertical="center"/>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49" fontId="18" fillId="0" borderId="28" xfId="0" applyNumberFormat="1" applyFont="1" applyBorder="1" applyAlignment="1" applyProtection="1">
      <alignment horizontal="center"/>
      <protection locked="0"/>
    </xf>
    <xf numFmtId="49" fontId="0" fillId="0" borderId="26" xfId="0" applyNumberFormat="1" applyBorder="1" applyAlignment="1" applyProtection="1">
      <alignment horizontal="center"/>
      <protection locked="0"/>
    </xf>
    <xf numFmtId="49" fontId="0" fillId="0" borderId="27" xfId="0" applyNumberFormat="1" applyBorder="1" applyAlignment="1" applyProtection="1">
      <alignment horizontal="center"/>
      <protection locked="0"/>
    </xf>
    <xf numFmtId="49" fontId="18" fillId="0" borderId="26" xfId="0" applyNumberFormat="1" applyFont="1" applyBorder="1" applyAlignment="1" applyProtection="1">
      <alignment horizontal="center"/>
      <protection locked="0"/>
    </xf>
    <xf numFmtId="0" fontId="18" fillId="0" borderId="19" xfId="0" applyFont="1" applyBorder="1" applyAlignment="1" applyProtection="1">
      <alignment horizontal="left" vertical="center"/>
      <protection locked="0"/>
    </xf>
    <xf numFmtId="49" fontId="14" fillId="0" borderId="33" xfId="0" applyNumberFormat="1" applyFont="1" applyBorder="1" applyAlignment="1" applyProtection="1">
      <alignment horizontal="left" vertical="center" wrapText="1"/>
      <protection locked="0"/>
    </xf>
    <xf numFmtId="49" fontId="14" fillId="0" borderId="35" xfId="0" applyNumberFormat="1" applyFont="1" applyBorder="1" applyAlignment="1" applyProtection="1">
      <alignment horizontal="left" vertical="center" wrapText="1"/>
      <protection locked="0"/>
    </xf>
    <xf numFmtId="49" fontId="14" fillId="0" borderId="36" xfId="0" applyNumberFormat="1"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2" fontId="18" fillId="0" borderId="0" xfId="0" applyNumberFormat="1" applyFont="1" applyAlignment="1"/>
    <xf numFmtId="2" fontId="18" fillId="0" borderId="0" xfId="0" applyNumberFormat="1" applyFont="1" applyBorder="1" applyAlignment="1"/>
    <xf numFmtId="49" fontId="18" fillId="0" borderId="19" xfId="12" applyNumberFormat="1" applyFont="1" applyBorder="1" applyAlignment="1" applyProtection="1">
      <alignment horizontal="left" vertical="center"/>
      <protection locked="0"/>
    </xf>
    <xf numFmtId="0" fontId="18" fillId="0" borderId="19" xfId="12" applyFont="1" applyFill="1" applyBorder="1" applyAlignment="1" applyProtection="1">
      <alignment horizontal="left" vertical="center"/>
      <protection locked="0"/>
    </xf>
    <xf numFmtId="0" fontId="27" fillId="0" borderId="0" xfId="12" applyFont="1" applyFill="1" applyBorder="1" applyAlignment="1" applyProtection="1">
      <alignment horizontal="left" wrapText="1"/>
    </xf>
    <xf numFmtId="165" fontId="24" fillId="0" borderId="5" xfId="12" applyNumberFormat="1" applyFont="1" applyFill="1" applyBorder="1" applyAlignment="1" applyProtection="1">
      <alignment horizontal="center"/>
    </xf>
    <xf numFmtId="165" fontId="24" fillId="0" borderId="6" xfId="12" applyNumberFormat="1" applyFont="1" applyFill="1" applyBorder="1" applyAlignment="1" applyProtection="1">
      <alignment horizontal="center"/>
    </xf>
    <xf numFmtId="0" fontId="18" fillId="0" borderId="5" xfId="12" applyFont="1" applyFill="1" applyBorder="1" applyAlignment="1" applyProtection="1">
      <alignment horizontal="left" vertical="center"/>
      <protection locked="0"/>
    </xf>
    <xf numFmtId="0" fontId="18" fillId="0" borderId="7" xfId="12" applyFont="1" applyFill="1" applyBorder="1" applyAlignment="1" applyProtection="1">
      <alignment horizontal="left" vertical="center"/>
      <protection locked="0"/>
    </xf>
    <xf numFmtId="0" fontId="18" fillId="0" borderId="6" xfId="12" applyFont="1" applyFill="1" applyBorder="1" applyAlignment="1" applyProtection="1">
      <alignment horizontal="left" vertical="center"/>
      <protection locked="0"/>
    </xf>
    <xf numFmtId="0" fontId="18" fillId="8" borderId="0" xfId="0" applyFont="1" applyFill="1" applyBorder="1" applyAlignment="1">
      <alignment horizontal="left" vertical="center" wrapText="1"/>
    </xf>
    <xf numFmtId="0" fontId="38" fillId="8" borderId="5" xfId="0" applyNumberFormat="1" applyFont="1" applyFill="1" applyBorder="1" applyAlignment="1" applyProtection="1">
      <alignment horizontal="left"/>
    </xf>
    <xf numFmtId="0" fontId="38" fillId="8" borderId="7" xfId="0" applyNumberFormat="1" applyFont="1" applyFill="1" applyBorder="1" applyAlignment="1" applyProtection="1">
      <alignment horizontal="left"/>
    </xf>
    <xf numFmtId="0" fontId="38" fillId="8" borderId="6" xfId="0" applyNumberFormat="1" applyFont="1" applyFill="1" applyBorder="1" applyAlignment="1" applyProtection="1">
      <alignment horizontal="left"/>
    </xf>
    <xf numFmtId="0" fontId="38" fillId="0" borderId="13" xfId="0" applyNumberFormat="1" applyFont="1" applyFill="1" applyBorder="1" applyAlignment="1" applyProtection="1">
      <alignment horizontal="left" vertical="top" wrapText="1"/>
      <protection locked="0"/>
    </xf>
    <xf numFmtId="0" fontId="38" fillId="0" borderId="14" xfId="0" applyNumberFormat="1" applyFont="1" applyFill="1" applyBorder="1" applyAlignment="1" applyProtection="1">
      <alignment horizontal="left" vertical="top" wrapText="1"/>
      <protection locked="0"/>
    </xf>
    <xf numFmtId="0" fontId="38" fillId="0" borderId="15" xfId="0" applyNumberFormat="1" applyFont="1" applyFill="1" applyBorder="1" applyAlignment="1" applyProtection="1">
      <alignment horizontal="left" vertical="top" wrapText="1"/>
      <protection locked="0"/>
    </xf>
    <xf numFmtId="0" fontId="38" fillId="0" borderId="16" xfId="0" applyNumberFormat="1" applyFont="1" applyFill="1" applyBorder="1" applyAlignment="1" applyProtection="1">
      <alignment horizontal="left" vertical="top" wrapText="1"/>
      <protection locked="0"/>
    </xf>
    <xf numFmtId="0" fontId="38" fillId="0" borderId="0" xfId="0" applyNumberFormat="1" applyFont="1" applyFill="1" applyBorder="1" applyAlignment="1" applyProtection="1">
      <alignment horizontal="left" vertical="top" wrapText="1"/>
      <protection locked="0"/>
    </xf>
    <xf numFmtId="0" fontId="38" fillId="0" borderId="17" xfId="0" applyNumberFormat="1" applyFont="1" applyFill="1" applyBorder="1" applyAlignment="1" applyProtection="1">
      <alignment horizontal="left" vertical="top" wrapText="1"/>
      <protection locked="0"/>
    </xf>
    <xf numFmtId="0" fontId="38" fillId="0" borderId="18" xfId="0" applyNumberFormat="1" applyFont="1" applyFill="1" applyBorder="1" applyAlignment="1" applyProtection="1">
      <alignment horizontal="left" vertical="top" wrapText="1"/>
      <protection locked="0"/>
    </xf>
    <xf numFmtId="0" fontId="38" fillId="0" borderId="19" xfId="0" applyNumberFormat="1" applyFont="1" applyFill="1" applyBorder="1" applyAlignment="1" applyProtection="1">
      <alignment horizontal="left" vertical="top" wrapText="1"/>
      <protection locked="0"/>
    </xf>
    <xf numFmtId="0" fontId="38" fillId="0" borderId="20" xfId="0" applyNumberFormat="1" applyFont="1" applyFill="1" applyBorder="1" applyAlignment="1" applyProtection="1">
      <alignment horizontal="left" vertical="top" wrapText="1"/>
      <protection locked="0"/>
    </xf>
    <xf numFmtId="0" fontId="27" fillId="0" borderId="0" xfId="12" applyFont="1" applyFill="1" applyBorder="1" applyAlignment="1">
      <alignment horizontal="left" wrapText="1"/>
    </xf>
    <xf numFmtId="165" fontId="27" fillId="0" borderId="5" xfId="12" applyNumberFormat="1" applyFont="1" applyFill="1" applyBorder="1" applyAlignment="1" applyProtection="1">
      <alignment horizontal="center"/>
      <protection locked="0"/>
    </xf>
    <xf numFmtId="165" fontId="27" fillId="0" borderId="6" xfId="12" applyNumberFormat="1" applyFont="1" applyFill="1" applyBorder="1" applyAlignment="1" applyProtection="1">
      <alignment horizontal="center"/>
      <protection locked="0"/>
    </xf>
    <xf numFmtId="14" fontId="18" fillId="0" borderId="5" xfId="12" applyNumberFormat="1" applyFont="1" applyFill="1" applyBorder="1" applyAlignment="1" applyProtection="1">
      <alignment horizontal="center" vertical="center"/>
      <protection locked="0"/>
    </xf>
    <xf numFmtId="0" fontId="18" fillId="0" borderId="6" xfId="12" applyFont="1" applyFill="1" applyBorder="1" applyAlignment="1" applyProtection="1">
      <alignment horizontal="center" vertical="center"/>
      <protection locked="0"/>
    </xf>
    <xf numFmtId="0" fontId="18" fillId="0" borderId="13" xfId="12" applyFont="1" applyFill="1" applyBorder="1" applyAlignment="1" applyProtection="1">
      <alignment horizontal="left" vertical="top" wrapText="1"/>
      <protection locked="0"/>
    </xf>
    <xf numFmtId="0" fontId="18" fillId="0" borderId="14" xfId="12" applyFont="1" applyFill="1" applyBorder="1" applyAlignment="1" applyProtection="1">
      <alignment horizontal="left" vertical="top" wrapText="1"/>
      <protection locked="0"/>
    </xf>
    <xf numFmtId="0" fontId="18" fillId="0" borderId="15" xfId="12" applyFont="1" applyFill="1" applyBorder="1" applyAlignment="1" applyProtection="1">
      <alignment horizontal="left" vertical="top" wrapText="1"/>
      <protection locked="0"/>
    </xf>
    <xf numFmtId="0" fontId="18" fillId="0" borderId="16" xfId="12" applyFont="1" applyFill="1" applyBorder="1" applyAlignment="1" applyProtection="1">
      <alignment horizontal="left" vertical="top" wrapText="1"/>
      <protection locked="0"/>
    </xf>
    <xf numFmtId="0" fontId="18" fillId="0" borderId="0" xfId="12" applyFont="1" applyFill="1" applyBorder="1" applyAlignment="1" applyProtection="1">
      <alignment horizontal="left" vertical="top" wrapText="1"/>
      <protection locked="0"/>
    </xf>
    <xf numFmtId="0" fontId="18" fillId="0" borderId="17" xfId="12" applyFont="1" applyFill="1" applyBorder="1" applyAlignment="1" applyProtection="1">
      <alignment horizontal="left" vertical="top" wrapText="1"/>
      <protection locked="0"/>
    </xf>
    <xf numFmtId="0" fontId="18" fillId="0" borderId="18" xfId="12" applyFont="1" applyFill="1" applyBorder="1" applyAlignment="1" applyProtection="1">
      <alignment horizontal="left" vertical="top" wrapText="1"/>
      <protection locked="0"/>
    </xf>
    <xf numFmtId="0" fontId="18" fillId="0" borderId="19" xfId="12" applyFont="1" applyFill="1" applyBorder="1" applyAlignment="1" applyProtection="1">
      <alignment horizontal="left" vertical="top" wrapText="1"/>
      <protection locked="0"/>
    </xf>
    <xf numFmtId="0" fontId="18" fillId="0" borderId="20" xfId="12" applyFont="1" applyFill="1" applyBorder="1" applyAlignment="1" applyProtection="1">
      <alignment horizontal="left" vertical="top" wrapText="1"/>
      <protection locked="0"/>
    </xf>
    <xf numFmtId="0" fontId="27" fillId="0" borderId="5" xfId="12" applyFont="1" applyFill="1" applyBorder="1" applyAlignment="1" applyProtection="1">
      <alignment horizontal="center" vertical="center"/>
      <protection locked="0"/>
    </xf>
    <xf numFmtId="0" fontId="27" fillId="0" borderId="7" xfId="12" applyFont="1" applyFill="1" applyBorder="1" applyAlignment="1" applyProtection="1">
      <alignment horizontal="center" vertical="center"/>
      <protection locked="0"/>
    </xf>
    <xf numFmtId="0" fontId="27" fillId="0" borderId="6" xfId="12" applyFont="1" applyFill="1" applyBorder="1" applyAlignment="1" applyProtection="1">
      <alignment horizontal="center" vertical="center"/>
      <protection locked="0"/>
    </xf>
    <xf numFmtId="0" fontId="27" fillId="0" borderId="5" xfId="12" applyFont="1" applyFill="1" applyBorder="1" applyAlignment="1" applyProtection="1">
      <alignment horizontal="center" vertical="center" wrapText="1"/>
      <protection locked="0"/>
    </xf>
    <xf numFmtId="0" fontId="27" fillId="0" borderId="7" xfId="12" applyFont="1" applyFill="1" applyBorder="1" applyAlignment="1" applyProtection="1">
      <alignment horizontal="center" vertical="center" wrapText="1"/>
      <protection locked="0"/>
    </xf>
    <xf numFmtId="0" fontId="27" fillId="0" borderId="6" xfId="12" applyFont="1" applyFill="1" applyBorder="1" applyAlignment="1" applyProtection="1">
      <alignment horizontal="center" vertical="center" wrapText="1"/>
      <protection locked="0"/>
    </xf>
    <xf numFmtId="3" fontId="24" fillId="0" borderId="5" xfId="12" applyNumberFormat="1" applyFont="1" applyFill="1" applyBorder="1" applyAlignment="1" applyProtection="1">
      <alignment horizontal="center" vertical="center" wrapText="1"/>
      <protection locked="0"/>
    </xf>
    <xf numFmtId="3" fontId="24" fillId="0" borderId="6" xfId="12" applyNumberFormat="1" applyFont="1" applyFill="1" applyBorder="1" applyAlignment="1" applyProtection="1">
      <alignment horizontal="center" vertical="center" wrapText="1"/>
      <protection locked="0"/>
    </xf>
    <xf numFmtId="1" fontId="27" fillId="0" borderId="32" xfId="12" applyNumberFormat="1" applyFont="1" applyFill="1" applyBorder="1" applyAlignment="1" applyProtection="1">
      <alignment horizontal="center"/>
      <protection locked="0"/>
    </xf>
    <xf numFmtId="165" fontId="27" fillId="0" borderId="32" xfId="12" applyNumberFormat="1" applyFont="1" applyFill="1" applyBorder="1" applyAlignment="1" applyProtection="1">
      <alignment horizontal="center"/>
      <protection locked="0"/>
    </xf>
    <xf numFmtId="49" fontId="14" fillId="8" borderId="38" xfId="12" applyNumberFormat="1" applyFont="1" applyFill="1" applyBorder="1" applyAlignment="1" applyProtection="1">
      <alignment horizontal="right" vertical="center"/>
    </xf>
    <xf numFmtId="49" fontId="14" fillId="8" borderId="39" xfId="12" applyNumberFormat="1" applyFont="1" applyFill="1" applyBorder="1" applyAlignment="1" applyProtection="1">
      <alignment horizontal="right" vertical="center"/>
    </xf>
    <xf numFmtId="0" fontId="14" fillId="0" borderId="0" xfId="12" applyNumberFormat="1" applyFont="1" applyFill="1" applyBorder="1" applyAlignment="1" applyProtection="1">
      <alignment horizontal="right"/>
    </xf>
    <xf numFmtId="0" fontId="14" fillId="0" borderId="17" xfId="12" applyNumberFormat="1" applyFont="1" applyFill="1" applyBorder="1" applyAlignment="1" applyProtection="1">
      <alignment horizontal="right"/>
    </xf>
    <xf numFmtId="167" fontId="14" fillId="8" borderId="5" xfId="12" applyNumberFormat="1" applyFont="1" applyFill="1" applyBorder="1" applyAlignment="1" applyProtection="1">
      <alignment horizontal="center"/>
    </xf>
    <xf numFmtId="167" fontId="14" fillId="8" borderId="7" xfId="12" applyNumberFormat="1" applyFont="1" applyFill="1" applyBorder="1" applyAlignment="1" applyProtection="1">
      <alignment horizontal="center"/>
    </xf>
    <xf numFmtId="167" fontId="14" fillId="8" borderId="6" xfId="12" applyNumberFormat="1" applyFont="1" applyFill="1" applyBorder="1" applyAlignment="1" applyProtection="1">
      <alignment horizontal="center"/>
    </xf>
    <xf numFmtId="0" fontId="38" fillId="8" borderId="37" xfId="12" applyNumberFormat="1" applyFont="1" applyFill="1" applyBorder="1" applyAlignment="1" applyProtection="1">
      <alignment horizontal="left" vertical="center"/>
    </xf>
    <xf numFmtId="0" fontId="14" fillId="8" borderId="38" xfId="12" applyNumberFormat="1" applyFont="1" applyFill="1" applyBorder="1" applyAlignment="1" applyProtection="1">
      <alignment horizontal="right"/>
    </xf>
    <xf numFmtId="0" fontId="14" fillId="8" borderId="39" xfId="12" applyNumberFormat="1" applyFont="1" applyFill="1" applyBorder="1" applyAlignment="1" applyProtection="1">
      <alignment horizontal="right"/>
    </xf>
    <xf numFmtId="0" fontId="14" fillId="8" borderId="38" xfId="12" applyNumberFormat="1" applyFont="1" applyFill="1" applyBorder="1" applyAlignment="1" applyProtection="1">
      <alignment horizontal="right" vertical="center"/>
    </xf>
    <xf numFmtId="0" fontId="14" fillId="8" borderId="39" xfId="12" applyNumberFormat="1" applyFont="1" applyFill="1" applyBorder="1" applyAlignment="1" applyProtection="1">
      <alignment horizontal="right" vertical="center"/>
    </xf>
    <xf numFmtId="49" fontId="14" fillId="8" borderId="38" xfId="12" applyNumberFormat="1" applyFont="1" applyFill="1" applyBorder="1" applyAlignment="1" applyProtection="1">
      <alignment horizontal="right" vertical="top"/>
    </xf>
    <xf numFmtId="49" fontId="14" fillId="8" borderId="39" xfId="12" applyNumberFormat="1" applyFont="1" applyFill="1" applyBorder="1" applyAlignment="1" applyProtection="1">
      <alignment horizontal="right" vertical="top"/>
    </xf>
    <xf numFmtId="0" fontId="38" fillId="8" borderId="37" xfId="12" applyNumberFormat="1" applyFont="1" applyFill="1" applyBorder="1" applyAlignment="1" applyProtection="1">
      <alignment horizontal="left" vertical="center" wrapText="1"/>
    </xf>
    <xf numFmtId="0" fontId="14" fillId="8" borderId="38" xfId="12" applyFont="1" applyFill="1" applyBorder="1" applyAlignment="1" applyProtection="1">
      <alignment horizontal="right" vertical="center"/>
    </xf>
    <xf numFmtId="0" fontId="14" fillId="8" borderId="39" xfId="12" applyFont="1" applyFill="1" applyBorder="1" applyAlignment="1" applyProtection="1">
      <alignment horizontal="right" vertical="center"/>
    </xf>
    <xf numFmtId="49" fontId="38" fillId="0" borderId="5" xfId="12" applyNumberFormat="1" applyFont="1" applyFill="1" applyBorder="1" applyAlignment="1" applyProtection="1">
      <alignment horizontal="left" vertical="center"/>
    </xf>
    <xf numFmtId="49" fontId="38" fillId="0" borderId="7" xfId="12" applyNumberFormat="1" applyFont="1" applyFill="1" applyBorder="1" applyAlignment="1" applyProtection="1">
      <alignment horizontal="left" vertical="center"/>
    </xf>
    <xf numFmtId="49" fontId="38" fillId="0" borderId="6" xfId="12" applyNumberFormat="1" applyFont="1" applyFill="1" applyBorder="1" applyAlignment="1" applyProtection="1">
      <alignment horizontal="left" vertical="center"/>
    </xf>
    <xf numFmtId="0" fontId="14" fillId="0" borderId="5" xfId="12" applyNumberFormat="1" applyFont="1" applyFill="1" applyBorder="1" applyAlignment="1" applyProtection="1">
      <alignment horizontal="center" vertical="center"/>
    </xf>
    <xf numFmtId="0" fontId="14" fillId="0" borderId="7" xfId="12" applyNumberFormat="1" applyFont="1" applyFill="1" applyBorder="1" applyAlignment="1" applyProtection="1">
      <alignment horizontal="center" vertical="center"/>
    </xf>
    <xf numFmtId="0" fontId="14" fillId="0" borderId="6" xfId="12" applyNumberFormat="1" applyFont="1" applyFill="1" applyBorder="1" applyAlignment="1" applyProtection="1">
      <alignment horizontal="center" vertical="center"/>
    </xf>
    <xf numFmtId="0" fontId="38" fillId="8" borderId="38" xfId="12" applyNumberFormat="1" applyFont="1" applyFill="1" applyBorder="1" applyAlignment="1" applyProtection="1">
      <alignment horizontal="right"/>
    </xf>
    <xf numFmtId="0" fontId="38" fillId="8" borderId="39" xfId="12" applyNumberFormat="1" applyFont="1" applyFill="1" applyBorder="1" applyAlignment="1" applyProtection="1">
      <alignment horizontal="right"/>
    </xf>
    <xf numFmtId="0" fontId="38" fillId="8" borderId="41" xfId="12" applyNumberFormat="1" applyFont="1" applyFill="1" applyBorder="1" applyAlignment="1" applyProtection="1">
      <alignment horizontal="left" vertical="center" wrapText="1"/>
    </xf>
    <xf numFmtId="0" fontId="14" fillId="8" borderId="38" xfId="12" applyFont="1" applyFill="1" applyBorder="1" applyAlignment="1" applyProtection="1">
      <alignment horizontal="right"/>
    </xf>
    <xf numFmtId="0" fontId="14" fillId="8" borderId="39" xfId="12" applyFont="1" applyFill="1" applyBorder="1" applyAlignment="1" applyProtection="1">
      <alignment horizontal="right"/>
    </xf>
    <xf numFmtId="0" fontId="14" fillId="8" borderId="38" xfId="12" applyNumberFormat="1" applyFont="1" applyFill="1" applyBorder="1" applyAlignment="1" applyProtection="1">
      <alignment horizontal="right" vertical="center" wrapText="1"/>
    </xf>
    <xf numFmtId="0" fontId="14" fillId="8" borderId="39" xfId="12" applyNumberFormat="1" applyFont="1" applyFill="1" applyBorder="1" applyAlignment="1" applyProtection="1">
      <alignment horizontal="right" vertical="center" wrapText="1"/>
    </xf>
    <xf numFmtId="10" fontId="38" fillId="8" borderId="42" xfId="12" applyNumberFormat="1" applyFont="1" applyFill="1" applyBorder="1" applyAlignment="1" applyProtection="1">
      <alignment horizontal="center" vertical="center"/>
    </xf>
    <xf numFmtId="10" fontId="38" fillId="8" borderId="39" xfId="12" applyNumberFormat="1" applyFont="1" applyFill="1" applyBorder="1" applyAlignment="1" applyProtection="1">
      <alignment horizontal="center" vertical="center"/>
    </xf>
    <xf numFmtId="167" fontId="14" fillId="8" borderId="38" xfId="12" applyNumberFormat="1" applyFont="1" applyFill="1" applyBorder="1" applyAlignment="1" applyProtection="1">
      <alignment horizontal="center" vertical="center"/>
    </xf>
    <xf numFmtId="167" fontId="14" fillId="8" borderId="42" xfId="12" applyNumberFormat="1" applyFont="1" applyFill="1" applyBorder="1" applyAlignment="1" applyProtection="1">
      <alignment horizontal="center" vertical="center"/>
    </xf>
    <xf numFmtId="167" fontId="14" fillId="8" borderId="39" xfId="12" applyNumberFormat="1" applyFont="1" applyFill="1" applyBorder="1" applyAlignment="1" applyProtection="1">
      <alignment horizontal="center" vertical="center"/>
    </xf>
    <xf numFmtId="0" fontId="38" fillId="8" borderId="38" xfId="12" applyFont="1" applyFill="1" applyBorder="1" applyAlignment="1" applyProtection="1">
      <alignment horizontal="right"/>
    </xf>
    <xf numFmtId="0" fontId="38" fillId="8" borderId="39" xfId="12" applyFont="1" applyFill="1" applyBorder="1" applyAlignment="1" applyProtection="1">
      <alignment horizontal="right"/>
    </xf>
    <xf numFmtId="0" fontId="15" fillId="9" borderId="46" xfId="12" applyFont="1" applyFill="1" applyBorder="1" applyAlignment="1">
      <alignment horizontal="center" vertical="center" wrapText="1"/>
    </xf>
    <xf numFmtId="0" fontId="15" fillId="9" borderId="35" xfId="12" applyFont="1" applyFill="1" applyBorder="1" applyAlignment="1">
      <alignment horizontal="center" vertical="center" wrapText="1"/>
    </xf>
    <xf numFmtId="0" fontId="15" fillId="9" borderId="50" xfId="12" applyFont="1" applyFill="1" applyBorder="1" applyAlignment="1">
      <alignment horizontal="center" vertical="center" wrapText="1"/>
    </xf>
    <xf numFmtId="0" fontId="15" fillId="9" borderId="47" xfId="12" applyFont="1" applyFill="1" applyBorder="1" applyAlignment="1">
      <alignment horizontal="center" vertical="center" wrapText="1"/>
    </xf>
    <xf numFmtId="0" fontId="15" fillId="9" borderId="49" xfId="12" applyFont="1" applyFill="1" applyBorder="1" applyAlignment="1">
      <alignment horizontal="center" vertical="center"/>
    </xf>
    <xf numFmtId="0" fontId="15" fillId="0" borderId="13" xfId="12" applyFont="1" applyFill="1" applyBorder="1" applyAlignment="1" applyProtection="1">
      <alignment horizontal="center" vertical="center"/>
      <protection locked="0"/>
    </xf>
    <xf numFmtId="0" fontId="15" fillId="0" borderId="14" xfId="12" applyFont="1" applyFill="1" applyBorder="1" applyAlignment="1" applyProtection="1">
      <alignment horizontal="center" vertical="center"/>
      <protection locked="0"/>
    </xf>
    <xf numFmtId="0" fontId="15" fillId="0" borderId="15" xfId="12" applyFont="1" applyFill="1" applyBorder="1" applyAlignment="1" applyProtection="1">
      <alignment horizontal="center" vertical="center"/>
      <protection locked="0"/>
    </xf>
    <xf numFmtId="0" fontId="15" fillId="0" borderId="18" xfId="12" applyFont="1" applyFill="1" applyBorder="1" applyAlignment="1" applyProtection="1">
      <alignment horizontal="center" vertical="center"/>
      <protection locked="0"/>
    </xf>
    <xf numFmtId="0" fontId="15" fillId="0" borderId="19" xfId="12" applyFont="1" applyFill="1" applyBorder="1" applyAlignment="1" applyProtection="1">
      <alignment horizontal="center" vertical="center"/>
      <protection locked="0"/>
    </xf>
    <xf numFmtId="0" fontId="15" fillId="0" borderId="20" xfId="12" applyFont="1" applyFill="1" applyBorder="1" applyAlignment="1" applyProtection="1">
      <alignment horizontal="center" vertical="center"/>
      <protection locked="0"/>
    </xf>
    <xf numFmtId="0" fontId="15" fillId="0" borderId="5" xfId="12" applyFont="1" applyFill="1" applyBorder="1" applyAlignment="1" applyProtection="1">
      <alignment horizontal="center" vertical="center"/>
      <protection locked="0"/>
    </xf>
    <xf numFmtId="0" fontId="15" fillId="0" borderId="7" xfId="12" applyFont="1" applyFill="1" applyBorder="1" applyAlignment="1" applyProtection="1">
      <alignment horizontal="center" vertical="center"/>
      <protection locked="0"/>
    </xf>
    <xf numFmtId="0" fontId="15" fillId="0" borderId="6" xfId="12" applyFont="1" applyFill="1" applyBorder="1" applyAlignment="1" applyProtection="1">
      <alignment horizontal="center" vertical="center"/>
      <protection locked="0"/>
    </xf>
    <xf numFmtId="0" fontId="15" fillId="9" borderId="35" xfId="12" applyFont="1" applyFill="1" applyBorder="1" applyAlignment="1">
      <alignment horizontal="center" vertical="center"/>
    </xf>
    <xf numFmtId="14" fontId="15" fillId="0" borderId="5" xfId="12" quotePrefix="1" applyNumberFormat="1" applyFont="1" applyFill="1" applyBorder="1" applyAlignment="1" applyProtection="1">
      <alignment horizontal="center" vertical="center"/>
      <protection locked="0"/>
    </xf>
    <xf numFmtId="0" fontId="18" fillId="0" borderId="0" xfId="12" applyFont="1" applyFill="1" applyAlignment="1">
      <alignment horizontal="left" vertical="center"/>
    </xf>
    <xf numFmtId="0" fontId="15" fillId="0" borderId="5" xfId="12" quotePrefix="1" applyFont="1" applyFill="1" applyBorder="1" applyAlignment="1" applyProtection="1">
      <alignment horizontal="center" vertical="center"/>
      <protection locked="0"/>
    </xf>
    <xf numFmtId="0" fontId="15" fillId="9" borderId="43" xfId="12" applyFont="1" applyFill="1" applyBorder="1" applyAlignment="1">
      <alignment horizontal="left" vertical="center"/>
    </xf>
    <xf numFmtId="0" fontId="15" fillId="9" borderId="48" xfId="12" applyFont="1" applyFill="1" applyBorder="1" applyAlignment="1">
      <alignment horizontal="left" vertical="center"/>
    </xf>
    <xf numFmtId="0" fontId="15" fillId="9" borderId="44" xfId="12" applyFont="1" applyFill="1" applyBorder="1" applyAlignment="1">
      <alignment horizontal="center" vertical="center" wrapText="1"/>
    </xf>
    <xf numFmtId="0" fontId="15" fillId="9" borderId="9" xfId="12" applyFont="1" applyFill="1" applyBorder="1" applyAlignment="1">
      <alignment horizontal="center" vertical="center"/>
    </xf>
    <xf numFmtId="0" fontId="15" fillId="9" borderId="45" xfId="12" applyFont="1" applyFill="1" applyBorder="1" applyAlignment="1">
      <alignment horizontal="center" vertical="center"/>
    </xf>
    <xf numFmtId="0" fontId="15" fillId="9" borderId="16" xfId="12" applyFont="1" applyFill="1" applyBorder="1" applyAlignment="1">
      <alignment horizontal="center" vertical="center"/>
    </xf>
    <xf numFmtId="0" fontId="15" fillId="9" borderId="0" xfId="12" applyFont="1" applyFill="1" applyBorder="1" applyAlignment="1">
      <alignment horizontal="center" vertical="center"/>
    </xf>
    <xf numFmtId="0" fontId="15" fillId="9" borderId="17" xfId="12" applyFont="1" applyFill="1" applyBorder="1" applyAlignment="1">
      <alignment horizontal="center" vertical="center"/>
    </xf>
    <xf numFmtId="0" fontId="15" fillId="9" borderId="45" xfId="12" applyFont="1" applyFill="1" applyBorder="1" applyAlignment="1">
      <alignment horizontal="center" vertical="center" wrapText="1"/>
    </xf>
    <xf numFmtId="0" fontId="15" fillId="9" borderId="16" xfId="12" applyFont="1" applyFill="1" applyBorder="1" applyAlignment="1">
      <alignment horizontal="center" vertical="center" wrapText="1"/>
    </xf>
    <xf numFmtId="0" fontId="15" fillId="9" borderId="17" xfId="12" applyFont="1" applyFill="1" applyBorder="1" applyAlignment="1">
      <alignment horizontal="center" vertical="center" wrapText="1"/>
    </xf>
    <xf numFmtId="49" fontId="18" fillId="0" borderId="58" xfId="12" applyNumberFormat="1" applyFont="1" applyFill="1" applyBorder="1" applyAlignment="1" applyProtection="1">
      <alignment horizontal="left" vertical="center" wrapText="1"/>
      <protection locked="0"/>
    </xf>
    <xf numFmtId="49" fontId="18" fillId="0" borderId="30" xfId="12" applyNumberFormat="1" applyFont="1" applyFill="1" applyBorder="1" applyAlignment="1" applyProtection="1">
      <alignment horizontal="left" vertical="center" wrapText="1"/>
      <protection locked="0"/>
    </xf>
    <xf numFmtId="1" fontId="15" fillId="9" borderId="43" xfId="12" applyNumberFormat="1" applyFont="1" applyFill="1" applyBorder="1" applyAlignment="1" applyProtection="1">
      <alignment horizontal="center" vertical="center"/>
    </xf>
    <xf numFmtId="1" fontId="15" fillId="9" borderId="48" xfId="12" applyNumberFormat="1" applyFont="1" applyFill="1" applyBorder="1" applyAlignment="1" applyProtection="1">
      <alignment horizontal="center" vertical="center"/>
    </xf>
    <xf numFmtId="1" fontId="15" fillId="9" borderId="57" xfId="12" applyNumberFormat="1" applyFont="1" applyFill="1" applyBorder="1" applyAlignment="1" applyProtection="1">
      <alignment horizontal="center" vertical="center"/>
    </xf>
    <xf numFmtId="49" fontId="18" fillId="0" borderId="51" xfId="12" applyNumberFormat="1" applyFont="1" applyFill="1" applyBorder="1" applyAlignment="1" applyProtection="1">
      <alignment horizontal="left" vertical="center" wrapText="1"/>
      <protection locked="0"/>
    </xf>
    <xf numFmtId="49" fontId="18" fillId="0" borderId="52" xfId="12" applyNumberFormat="1" applyFont="1" applyFill="1" applyBorder="1" applyAlignment="1" applyProtection="1">
      <alignment horizontal="left" vertical="center" wrapText="1"/>
      <protection locked="0"/>
    </xf>
    <xf numFmtId="2" fontId="18" fillId="0" borderId="46" xfId="12" applyNumberFormat="1" applyFont="1" applyFill="1" applyBorder="1" applyAlignment="1" applyProtection="1">
      <alignment horizontal="center" vertical="center" wrapText="1"/>
      <protection locked="0"/>
    </xf>
    <xf numFmtId="2" fontId="18" fillId="0" borderId="35" xfId="12" applyNumberFormat="1" applyFont="1" applyFill="1" applyBorder="1" applyAlignment="1" applyProtection="1">
      <alignment horizontal="center" vertical="center" wrapText="1"/>
      <protection locked="0"/>
    </xf>
    <xf numFmtId="2" fontId="18" fillId="0" borderId="50" xfId="12" applyNumberFormat="1" applyFont="1" applyFill="1" applyBorder="1" applyAlignment="1" applyProtection="1">
      <alignment horizontal="center" vertical="center" wrapText="1"/>
      <protection locked="0"/>
    </xf>
    <xf numFmtId="49" fontId="18" fillId="0" borderId="5" xfId="12" applyNumberFormat="1" applyFont="1" applyFill="1" applyBorder="1" applyAlignment="1" applyProtection="1">
      <alignment horizontal="left" vertical="center" wrapText="1"/>
      <protection locked="0"/>
    </xf>
    <xf numFmtId="49" fontId="18" fillId="0" borderId="7" xfId="12" applyNumberFormat="1" applyFont="1" applyFill="1" applyBorder="1" applyAlignment="1" applyProtection="1">
      <alignment horizontal="left" vertical="center" wrapText="1"/>
      <protection locked="0"/>
    </xf>
    <xf numFmtId="49" fontId="15" fillId="0" borderId="43" xfId="12" applyNumberFormat="1" applyFont="1" applyFill="1" applyBorder="1" applyAlignment="1" applyProtection="1">
      <alignment horizontal="center" vertical="center"/>
      <protection locked="0"/>
    </xf>
    <xf numFmtId="49" fontId="15" fillId="0" borderId="48" xfId="12" applyNumberFormat="1" applyFont="1" applyFill="1" applyBorder="1" applyAlignment="1" applyProtection="1">
      <alignment horizontal="center" vertical="center"/>
      <protection locked="0"/>
    </xf>
    <xf numFmtId="49" fontId="15" fillId="0" borderId="57" xfId="12" applyNumberFormat="1" applyFont="1" applyFill="1" applyBorder="1" applyAlignment="1" applyProtection="1">
      <alignment horizontal="center" vertical="center"/>
      <protection locked="0"/>
    </xf>
    <xf numFmtId="49" fontId="18" fillId="0" borderId="18" xfId="12" applyNumberFormat="1" applyFont="1" applyFill="1" applyBorder="1" applyAlignment="1" applyProtection="1">
      <alignment horizontal="left" vertical="center" wrapText="1"/>
      <protection locked="0"/>
    </xf>
    <xf numFmtId="49" fontId="18" fillId="0" borderId="19" xfId="12" applyNumberFormat="1" applyFont="1" applyFill="1" applyBorder="1" applyAlignment="1" applyProtection="1">
      <alignment horizontal="left" vertical="center" wrapText="1"/>
      <protection locked="0"/>
    </xf>
    <xf numFmtId="49" fontId="18" fillId="0" borderId="28" xfId="12" applyNumberFormat="1" applyFont="1" applyFill="1" applyBorder="1" applyAlignment="1" applyProtection="1">
      <alignment horizontal="left" vertical="center" wrapText="1"/>
      <protection locked="0"/>
    </xf>
    <xf numFmtId="49" fontId="18" fillId="0" borderId="26" xfId="12" applyNumberFormat="1" applyFont="1" applyFill="1" applyBorder="1" applyAlignment="1" applyProtection="1">
      <alignment horizontal="left" vertical="center" wrapText="1"/>
      <protection locked="0"/>
    </xf>
    <xf numFmtId="0" fontId="18" fillId="0" borderId="19" xfId="12" applyBorder="1" applyAlignment="1" applyProtection="1">
      <alignment horizontal="left"/>
      <protection locked="0"/>
    </xf>
    <xf numFmtId="0" fontId="18" fillId="0" borderId="19" xfId="12" applyBorder="1" applyAlignment="1" applyProtection="1">
      <alignment horizontal="left" vertical="center"/>
      <protection locked="0"/>
    </xf>
    <xf numFmtId="0" fontId="18" fillId="0" borderId="67" xfId="12" applyBorder="1" applyAlignment="1" applyProtection="1">
      <alignment horizontal="center" vertical="center" wrapText="1"/>
      <protection locked="0"/>
    </xf>
    <xf numFmtId="0" fontId="18" fillId="0" borderId="32" xfId="12" applyBorder="1" applyAlignment="1" applyProtection="1">
      <alignment horizontal="center" vertical="center" wrapText="1"/>
      <protection locked="0"/>
    </xf>
    <xf numFmtId="0" fontId="18" fillId="0" borderId="69" xfId="12" applyBorder="1" applyAlignment="1" applyProtection="1">
      <alignment horizontal="center" vertical="center" wrapText="1"/>
      <protection locked="0"/>
    </xf>
    <xf numFmtId="0" fontId="18" fillId="0" borderId="59" xfId="12" applyBorder="1" applyAlignment="1" applyProtection="1">
      <alignment horizontal="center" vertical="center" wrapText="1"/>
      <protection locked="0"/>
    </xf>
    <xf numFmtId="0" fontId="18" fillId="0" borderId="32" xfId="12" applyBorder="1" applyAlignment="1" applyProtection="1">
      <alignment horizontal="left" vertical="center" wrapText="1"/>
      <protection locked="0"/>
    </xf>
    <xf numFmtId="0" fontId="18" fillId="0" borderId="56" xfId="12" applyBorder="1" applyAlignment="1" applyProtection="1">
      <alignment horizontal="left" vertical="center" wrapText="1"/>
      <protection locked="0"/>
    </xf>
    <xf numFmtId="0" fontId="18" fillId="0" borderId="59" xfId="12" applyBorder="1" applyAlignment="1" applyProtection="1">
      <alignment horizontal="left" vertical="center" wrapText="1"/>
      <protection locked="0"/>
    </xf>
    <xf numFmtId="0" fontId="18" fillId="0" borderId="60" xfId="12" applyBorder="1" applyAlignment="1" applyProtection="1">
      <alignment horizontal="left" vertical="center" wrapText="1"/>
      <protection locked="0"/>
    </xf>
    <xf numFmtId="0" fontId="18" fillId="0" borderId="65" xfId="12" applyBorder="1" applyAlignment="1" applyProtection="1">
      <alignment horizontal="center" vertical="center" wrapText="1"/>
      <protection locked="0"/>
    </xf>
    <xf numFmtId="0" fontId="18" fillId="0" borderId="15" xfId="12" applyBorder="1" applyAlignment="1" applyProtection="1">
      <alignment horizontal="center" vertical="center" wrapText="1"/>
      <protection locked="0"/>
    </xf>
    <xf numFmtId="0" fontId="18" fillId="0" borderId="11" xfId="12" applyBorder="1" applyAlignment="1" applyProtection="1">
      <alignment horizontal="center" vertical="center" wrapText="1"/>
      <protection locked="0"/>
    </xf>
    <xf numFmtId="0" fontId="18" fillId="0" borderId="17" xfId="12" applyBorder="1" applyAlignment="1" applyProtection="1">
      <alignment horizontal="center" vertical="center" wrapText="1"/>
      <protection locked="0"/>
    </xf>
    <xf numFmtId="0" fontId="18" fillId="0" borderId="21" xfId="12" applyBorder="1" applyAlignment="1" applyProtection="1">
      <alignment horizontal="center" vertical="center" wrapText="1"/>
      <protection locked="0"/>
    </xf>
    <xf numFmtId="0" fontId="18" fillId="0" borderId="20" xfId="12" applyBorder="1" applyAlignment="1" applyProtection="1">
      <alignment horizontal="center" vertical="center" wrapText="1"/>
      <protection locked="0"/>
    </xf>
    <xf numFmtId="0" fontId="18" fillId="0" borderId="32" xfId="12" applyFont="1" applyBorder="1" applyAlignment="1" applyProtection="1">
      <alignment horizontal="left" vertical="center" wrapText="1"/>
      <protection locked="0"/>
    </xf>
    <xf numFmtId="0" fontId="18" fillId="0" borderId="32" xfId="12" applyFont="1" applyBorder="1" applyAlignment="1" applyProtection="1">
      <alignment horizontal="left" vertical="top"/>
      <protection locked="0"/>
    </xf>
    <xf numFmtId="0" fontId="18" fillId="0" borderId="32" xfId="12" applyBorder="1" applyAlignment="1" applyProtection="1">
      <alignment horizontal="left" vertical="top"/>
      <protection locked="0"/>
    </xf>
    <xf numFmtId="0" fontId="18" fillId="0" borderId="32" xfId="12" applyFont="1" applyFill="1" applyBorder="1" applyAlignment="1" applyProtection="1">
      <alignment horizontal="left" vertical="top"/>
      <protection locked="0"/>
    </xf>
    <xf numFmtId="0" fontId="18" fillId="0" borderId="32" xfId="12" applyFill="1" applyBorder="1" applyAlignment="1" applyProtection="1">
      <alignment horizontal="left" vertical="top"/>
      <protection locked="0"/>
    </xf>
    <xf numFmtId="0" fontId="18" fillId="0" borderId="5" xfId="12" applyBorder="1" applyAlignment="1" applyProtection="1">
      <alignment horizontal="center" vertical="center"/>
      <protection locked="0"/>
    </xf>
    <xf numFmtId="0" fontId="18" fillId="0" borderId="7" xfId="12" applyBorder="1" applyAlignment="1" applyProtection="1">
      <alignment horizontal="center" vertical="center"/>
      <protection locked="0"/>
    </xf>
    <xf numFmtId="0" fontId="18" fillId="0" borderId="6" xfId="12" applyBorder="1" applyAlignment="1" applyProtection="1">
      <alignment horizontal="center" vertical="center"/>
      <protection locked="0"/>
    </xf>
    <xf numFmtId="0" fontId="18" fillId="0" borderId="0" xfId="12" applyFill="1" applyBorder="1" applyAlignment="1" applyProtection="1">
      <alignment horizontal="center"/>
      <protection locked="0"/>
    </xf>
    <xf numFmtId="0" fontId="18" fillId="0" borderId="68" xfId="12" applyFill="1" applyBorder="1" applyAlignment="1">
      <alignment horizontal="left" vertical="center"/>
    </xf>
    <xf numFmtId="0" fontId="18" fillId="0" borderId="54" xfId="12" applyFill="1" applyBorder="1" applyAlignment="1">
      <alignment horizontal="left" vertical="center"/>
    </xf>
    <xf numFmtId="0" fontId="18" fillId="0" borderId="67" xfId="12" applyFill="1" applyBorder="1" applyAlignment="1">
      <alignment horizontal="left" vertical="center"/>
    </xf>
    <xf numFmtId="0" fontId="18" fillId="0" borderId="32" xfId="12" applyFill="1" applyBorder="1" applyAlignment="1">
      <alignment horizontal="left" vertical="center"/>
    </xf>
    <xf numFmtId="0" fontId="18" fillId="0" borderId="9" xfId="12" applyFont="1" applyFill="1" applyBorder="1" applyAlignment="1">
      <alignment horizontal="left" wrapText="1"/>
    </xf>
    <xf numFmtId="0" fontId="18" fillId="0" borderId="0" xfId="12" applyFont="1" applyFill="1" applyBorder="1" applyAlignment="1">
      <alignment horizontal="left" wrapText="1"/>
    </xf>
    <xf numFmtId="0" fontId="18" fillId="0" borderId="44" xfId="12" applyFont="1" applyFill="1" applyBorder="1" applyAlignment="1">
      <alignment horizontal="left" wrapText="1"/>
    </xf>
    <xf numFmtId="0" fontId="18" fillId="0" borderId="18" xfId="12" applyFont="1" applyFill="1" applyBorder="1" applyAlignment="1">
      <alignment horizontal="left" wrapText="1"/>
    </xf>
    <xf numFmtId="0" fontId="18" fillId="0" borderId="19" xfId="12" applyFont="1" applyFill="1" applyBorder="1" applyAlignment="1">
      <alignment horizontal="left" wrapText="1"/>
    </xf>
    <xf numFmtId="0" fontId="18" fillId="0" borderId="13" xfId="12" applyBorder="1" applyAlignment="1" applyProtection="1">
      <alignment horizontal="left" vertical="center" wrapText="1"/>
      <protection locked="0"/>
    </xf>
    <xf numFmtId="0" fontId="18" fillId="0" borderId="14" xfId="12" applyBorder="1" applyAlignment="1" applyProtection="1">
      <alignment horizontal="left" vertical="center" wrapText="1"/>
      <protection locked="0"/>
    </xf>
    <xf numFmtId="0" fontId="18" fillId="0" borderId="15" xfId="12" applyBorder="1" applyAlignment="1" applyProtection="1">
      <alignment horizontal="left" vertical="center" wrapText="1"/>
      <protection locked="0"/>
    </xf>
    <xf numFmtId="0" fontId="18" fillId="0" borderId="16" xfId="12" applyBorder="1" applyAlignment="1" applyProtection="1">
      <alignment horizontal="left" vertical="center" wrapText="1"/>
      <protection locked="0"/>
    </xf>
    <xf numFmtId="0" fontId="18" fillId="0" borderId="0" xfId="12" applyBorder="1" applyAlignment="1" applyProtection="1">
      <alignment horizontal="left" vertical="center" wrapText="1"/>
      <protection locked="0"/>
    </xf>
    <xf numFmtId="0" fontId="18" fillId="0" borderId="17" xfId="12" applyBorder="1" applyAlignment="1" applyProtection="1">
      <alignment horizontal="left" vertical="center" wrapText="1"/>
      <protection locked="0"/>
    </xf>
    <xf numFmtId="0" fontId="18" fillId="0" borderId="18" xfId="12" applyBorder="1" applyAlignment="1" applyProtection="1">
      <alignment horizontal="left" vertical="center" wrapText="1"/>
      <protection locked="0"/>
    </xf>
    <xf numFmtId="0" fontId="18" fillId="0" borderId="19" xfId="12" applyBorder="1" applyAlignment="1" applyProtection="1">
      <alignment horizontal="left" vertical="center" wrapText="1"/>
      <protection locked="0"/>
    </xf>
    <xf numFmtId="0" fontId="18" fillId="0" borderId="20" xfId="12" applyBorder="1" applyAlignment="1" applyProtection="1">
      <alignment horizontal="left" vertical="center" wrapText="1"/>
      <protection locked="0"/>
    </xf>
    <xf numFmtId="0" fontId="18" fillId="0" borderId="56" xfId="12" applyBorder="1" applyAlignment="1" applyProtection="1">
      <alignment horizontal="center" vertical="center" wrapText="1"/>
      <protection locked="0"/>
    </xf>
    <xf numFmtId="0" fontId="18" fillId="0" borderId="32" xfId="12" applyFont="1" applyBorder="1" applyAlignment="1" applyProtection="1">
      <alignment horizontal="left" vertical="center" wrapText="1"/>
    </xf>
    <xf numFmtId="0" fontId="18" fillId="0" borderId="32" xfId="12" applyBorder="1" applyAlignment="1" applyProtection="1">
      <alignment horizontal="left" vertical="center" wrapText="1"/>
    </xf>
    <xf numFmtId="0" fontId="18" fillId="0" borderId="59" xfId="12" applyBorder="1" applyAlignment="1" applyProtection="1">
      <alignment horizontal="center" vertical="center" wrapText="1"/>
    </xf>
    <xf numFmtId="0" fontId="18" fillId="0" borderId="60" xfId="12" applyBorder="1" applyAlignment="1" applyProtection="1">
      <alignment horizontal="center" vertical="center" wrapText="1"/>
    </xf>
    <xf numFmtId="0" fontId="18" fillId="0" borderId="13" xfId="12" applyBorder="1" applyAlignment="1" applyProtection="1">
      <alignment vertical="center" wrapText="1"/>
      <protection locked="0"/>
    </xf>
    <xf numFmtId="0" fontId="18" fillId="0" borderId="14" xfId="12" applyBorder="1" applyAlignment="1" applyProtection="1">
      <alignment vertical="center" wrapText="1"/>
      <protection locked="0"/>
    </xf>
    <xf numFmtId="0" fontId="18" fillId="0" borderId="15" xfId="12" applyBorder="1" applyAlignment="1" applyProtection="1">
      <alignment vertical="center" wrapText="1"/>
      <protection locked="0"/>
    </xf>
    <xf numFmtId="0" fontId="18" fillId="0" borderId="16" xfId="12" applyBorder="1" applyAlignment="1" applyProtection="1">
      <alignment vertical="center" wrapText="1"/>
      <protection locked="0"/>
    </xf>
    <xf numFmtId="0" fontId="18" fillId="0" borderId="0" xfId="12" applyBorder="1" applyAlignment="1" applyProtection="1">
      <alignment vertical="center" wrapText="1"/>
      <protection locked="0"/>
    </xf>
    <xf numFmtId="0" fontId="18" fillId="0" borderId="17" xfId="12" applyBorder="1" applyAlignment="1" applyProtection="1">
      <alignment vertical="center" wrapText="1"/>
      <protection locked="0"/>
    </xf>
    <xf numFmtId="0" fontId="18" fillId="0" borderId="18" xfId="12" applyBorder="1" applyAlignment="1" applyProtection="1">
      <alignment vertical="center" wrapText="1"/>
      <protection locked="0"/>
    </xf>
    <xf numFmtId="0" fontId="18" fillId="0" borderId="19" xfId="12" applyBorder="1" applyAlignment="1" applyProtection="1">
      <alignment vertical="center" wrapText="1"/>
      <protection locked="0"/>
    </xf>
    <xf numFmtId="0" fontId="18" fillId="0" borderId="20" xfId="12" applyBorder="1" applyAlignment="1" applyProtection="1">
      <alignment vertical="center" wrapText="1"/>
      <protection locked="0"/>
    </xf>
    <xf numFmtId="0" fontId="15" fillId="0" borderId="0" xfId="12" applyFont="1" applyBorder="1" applyAlignment="1">
      <alignment horizontal="left"/>
    </xf>
    <xf numFmtId="0" fontId="18" fillId="0" borderId="0" xfId="12" applyFont="1" applyBorder="1" applyAlignment="1">
      <alignment horizontal="left" vertical="center" wrapText="1"/>
    </xf>
    <xf numFmtId="0" fontId="18" fillId="0" borderId="43" xfId="12" applyFont="1" applyFill="1" applyBorder="1" applyAlignment="1">
      <alignment horizontal="center" vertical="center" wrapText="1"/>
    </xf>
    <xf numFmtId="0" fontId="18" fillId="0" borderId="66" xfId="12" applyFont="1" applyFill="1" applyBorder="1" applyAlignment="1">
      <alignment horizontal="center" vertical="center"/>
    </xf>
    <xf numFmtId="0" fontId="18" fillId="0" borderId="44" xfId="12" applyFont="1" applyFill="1" applyBorder="1" applyAlignment="1">
      <alignment horizontal="left" vertical="center"/>
    </xf>
    <xf numFmtId="0" fontId="18" fillId="0" borderId="9" xfId="12" applyFont="1" applyFill="1" applyBorder="1" applyAlignment="1">
      <alignment horizontal="left" vertical="center"/>
    </xf>
    <xf numFmtId="0" fontId="18" fillId="0" borderId="45" xfId="12" applyFont="1" applyFill="1" applyBorder="1" applyAlignment="1">
      <alignment horizontal="left" vertical="center"/>
    </xf>
    <xf numFmtId="0" fontId="18" fillId="0" borderId="18" xfId="12" applyFont="1" applyFill="1" applyBorder="1" applyAlignment="1">
      <alignment horizontal="left" vertical="center"/>
    </xf>
    <xf numFmtId="0" fontId="18" fillId="0" borderId="19" xfId="12" applyFont="1" applyFill="1" applyBorder="1" applyAlignment="1">
      <alignment horizontal="left" vertical="center"/>
    </xf>
    <xf numFmtId="0" fontId="18" fillId="0" borderId="20" xfId="12" applyFont="1" applyFill="1" applyBorder="1" applyAlignment="1">
      <alignment horizontal="left" vertical="center"/>
    </xf>
    <xf numFmtId="0" fontId="18" fillId="0" borderId="10" xfId="12" applyFont="1" applyFill="1" applyBorder="1" applyAlignment="1">
      <alignment horizontal="left" vertical="center"/>
    </xf>
    <xf numFmtId="0" fontId="18" fillId="0" borderId="22" xfId="12" applyFont="1" applyFill="1" applyBorder="1" applyAlignment="1">
      <alignment horizontal="left" vertical="center"/>
    </xf>
    <xf numFmtId="0" fontId="18" fillId="0" borderId="65" xfId="12" applyBorder="1" applyAlignment="1" applyProtection="1">
      <alignment horizontal="left" vertical="center"/>
      <protection locked="0"/>
    </xf>
    <xf numFmtId="0" fontId="18" fillId="0" borderId="14" xfId="12" applyBorder="1" applyAlignment="1" applyProtection="1">
      <alignment horizontal="left" vertical="center"/>
      <protection locked="0"/>
    </xf>
    <xf numFmtId="0" fontId="18" fillId="0" borderId="15" xfId="12" applyBorder="1" applyAlignment="1" applyProtection="1">
      <alignment horizontal="left" vertical="center"/>
      <protection locked="0"/>
    </xf>
    <xf numFmtId="0" fontId="18" fillId="0" borderId="29" xfId="12" applyBorder="1" applyAlignment="1" applyProtection="1">
      <alignment horizontal="left" vertical="center"/>
      <protection locked="0"/>
    </xf>
    <xf numFmtId="0" fontId="18" fillId="0" borderId="30" xfId="12" applyBorder="1" applyAlignment="1" applyProtection="1">
      <alignment horizontal="left" vertical="center"/>
      <protection locked="0"/>
    </xf>
    <xf numFmtId="0" fontId="18" fillId="0" borderId="62" xfId="12" applyBorder="1" applyAlignment="1" applyProtection="1">
      <alignment horizontal="left" vertical="center"/>
      <protection locked="0"/>
    </xf>
    <xf numFmtId="0" fontId="18" fillId="0" borderId="35" xfId="12" applyBorder="1" applyAlignment="1" applyProtection="1">
      <alignment horizontal="center" vertical="center"/>
      <protection locked="0"/>
    </xf>
    <xf numFmtId="0" fontId="18" fillId="0" borderId="50" xfId="12" applyBorder="1" applyAlignment="1" applyProtection="1">
      <alignment horizontal="center" vertical="center"/>
      <protection locked="0"/>
    </xf>
    <xf numFmtId="0" fontId="18" fillId="0" borderId="0" xfId="12" applyBorder="1" applyAlignment="1" applyProtection="1">
      <alignment horizontal="center" vertical="center"/>
      <protection locked="0"/>
    </xf>
    <xf numFmtId="0" fontId="18" fillId="0" borderId="12" xfId="12" applyBorder="1" applyAlignment="1" applyProtection="1">
      <alignment horizontal="center" vertical="center"/>
      <protection locked="0"/>
    </xf>
    <xf numFmtId="0" fontId="18" fillId="0" borderId="30" xfId="12" applyBorder="1" applyAlignment="1" applyProtection="1">
      <alignment horizontal="center" vertical="center"/>
      <protection locked="0"/>
    </xf>
    <xf numFmtId="0" fontId="18" fillId="0" borderId="31" xfId="12" applyBorder="1" applyAlignment="1" applyProtection="1">
      <alignment horizontal="center" vertical="center"/>
      <protection locked="0"/>
    </xf>
    <xf numFmtId="0" fontId="18" fillId="0" borderId="0" xfId="12" applyFont="1" applyBorder="1" applyAlignment="1">
      <alignment horizontal="left"/>
    </xf>
    <xf numFmtId="0" fontId="18" fillId="0" borderId="0" xfId="12" applyAlignment="1"/>
    <xf numFmtId="0" fontId="18" fillId="0" borderId="13" xfId="12" applyFont="1" applyBorder="1" applyAlignment="1" applyProtection="1">
      <alignment horizontal="left" vertical="center" wrapText="1"/>
      <protection locked="0"/>
    </xf>
    <xf numFmtId="0" fontId="18" fillId="0" borderId="63" xfId="12" applyFont="1" applyBorder="1" applyAlignment="1">
      <alignment horizontal="left" vertical="center" wrapText="1"/>
    </xf>
    <xf numFmtId="0" fontId="18" fillId="0" borderId="52" xfId="12" applyFont="1" applyBorder="1" applyAlignment="1">
      <alignment horizontal="left" vertical="center" wrapText="1"/>
    </xf>
    <xf numFmtId="0" fontId="18" fillId="0" borderId="53" xfId="12" applyFont="1" applyBorder="1" applyAlignment="1">
      <alignment horizontal="left" vertical="center" wrapText="1"/>
    </xf>
    <xf numFmtId="0" fontId="18" fillId="0" borderId="51" xfId="12" applyFont="1" applyFill="1" applyBorder="1" applyAlignment="1">
      <alignment horizontal="left" vertical="center"/>
    </xf>
    <xf numFmtId="0" fontId="18" fillId="0" borderId="64" xfId="12" applyFont="1" applyFill="1" applyBorder="1" applyAlignment="1">
      <alignment horizontal="left" vertical="center"/>
    </xf>
    <xf numFmtId="0" fontId="0" fillId="0" borderId="30" xfId="0" applyFont="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171" fontId="47" fillId="0" borderId="5" xfId="0" applyNumberFormat="1" applyFont="1" applyBorder="1" applyAlignment="1">
      <alignment horizontal="center"/>
    </xf>
    <xf numFmtId="0" fontId="47" fillId="0" borderId="6" xfId="0" applyFont="1" applyBorder="1" applyAlignment="1">
      <alignment horizontal="center"/>
    </xf>
    <xf numFmtId="0" fontId="47" fillId="0" borderId="0" xfId="0" applyFont="1" applyFill="1" applyBorder="1" applyAlignment="1">
      <alignment horizontal="left"/>
    </xf>
    <xf numFmtId="0" fontId="0" fillId="0" borderId="0" xfId="0" applyBorder="1" applyAlignment="1"/>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8"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20" xfId="0" applyFont="1" applyBorder="1" applyAlignment="1" applyProtection="1">
      <alignment horizontal="left" vertical="top" wrapText="1"/>
      <protection locked="0"/>
    </xf>
    <xf numFmtId="0" fontId="27" fillId="0" borderId="34" xfId="0" applyFont="1" applyBorder="1" applyAlignment="1" applyProtection="1">
      <alignment horizontal="left" vertical="top" wrapText="1"/>
      <protection locked="0"/>
    </xf>
    <xf numFmtId="0" fontId="27" fillId="0" borderId="22" xfId="0" applyFont="1" applyBorder="1" applyAlignment="1" applyProtection="1">
      <alignment horizontal="left" vertical="top" wrapText="1"/>
      <protection locked="0"/>
    </xf>
    <xf numFmtId="0" fontId="18" fillId="0" borderId="21" xfId="0" applyFont="1" applyFill="1" applyBorder="1" applyAlignment="1">
      <alignment horizontal="center"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0" xfId="0" applyFont="1" applyFill="1" applyBorder="1" applyAlignment="1">
      <alignment horizontal="center" vertical="center"/>
    </xf>
    <xf numFmtId="165" fontId="14" fillId="0" borderId="71" xfId="0" applyNumberFormat="1" applyFont="1" applyFill="1" applyBorder="1" applyAlignment="1" applyProtection="1">
      <alignment horizontal="center" vertical="center"/>
      <protection locked="0"/>
    </xf>
    <xf numFmtId="171" fontId="14" fillId="0" borderId="7" xfId="0" applyNumberFormat="1" applyFont="1" applyFill="1" applyBorder="1" applyAlignment="1" applyProtection="1">
      <alignment horizontal="center" vertical="center"/>
    </xf>
    <xf numFmtId="171" fontId="14" fillId="0" borderId="24" xfId="0" applyNumberFormat="1" applyFont="1" applyFill="1" applyBorder="1" applyAlignment="1" applyProtection="1">
      <alignment horizontal="center" vertical="center"/>
    </xf>
    <xf numFmtId="165" fontId="14" fillId="0" borderId="29" xfId="0" applyNumberFormat="1" applyFont="1" applyFill="1" applyBorder="1" applyAlignment="1" applyProtection="1">
      <alignment horizontal="center"/>
      <protection locked="0"/>
    </xf>
    <xf numFmtId="165" fontId="14" fillId="0" borderId="30" xfId="0" applyNumberFormat="1" applyFont="1" applyBorder="1" applyAlignment="1" applyProtection="1">
      <alignment horizontal="center"/>
      <protection locked="0"/>
    </xf>
    <xf numFmtId="165" fontId="14" fillId="0" borderId="31" xfId="0" applyNumberFormat="1" applyFont="1" applyBorder="1" applyAlignment="1" applyProtection="1">
      <alignment horizontal="center"/>
      <protection locked="0"/>
    </xf>
    <xf numFmtId="165" fontId="14" fillId="0" borderId="25" xfId="0" applyNumberFormat="1" applyFont="1" applyFill="1" applyBorder="1" applyAlignment="1" applyProtection="1">
      <protection locked="0"/>
    </xf>
    <xf numFmtId="165" fontId="14" fillId="0" borderId="72" xfId="0" applyNumberFormat="1" applyFont="1" applyFill="1" applyBorder="1" applyAlignment="1" applyProtection="1">
      <protection locked="0"/>
    </xf>
    <xf numFmtId="171" fontId="14" fillId="0" borderId="7" xfId="0" applyNumberFormat="1" applyFont="1" applyFill="1" applyBorder="1" applyAlignment="1" applyProtection="1">
      <alignment horizontal="center" vertical="center"/>
      <protection locked="0"/>
    </xf>
    <xf numFmtId="171" fontId="14" fillId="0" borderId="24"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center"/>
      <protection locked="0"/>
    </xf>
    <xf numFmtId="0" fontId="18" fillId="0" borderId="7" xfId="0" applyFont="1" applyFill="1" applyBorder="1" applyAlignment="1" applyProtection="1">
      <alignment horizontal="center"/>
      <protection locked="0"/>
    </xf>
    <xf numFmtId="0" fontId="18" fillId="0" borderId="24" xfId="0" applyFont="1" applyFill="1" applyBorder="1" applyAlignment="1" applyProtection="1">
      <alignment horizontal="center"/>
      <protection locked="0"/>
    </xf>
    <xf numFmtId="0" fontId="14" fillId="0" borderId="5"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8" fillId="0" borderId="0" xfId="0" applyFont="1" applyFill="1" applyBorder="1" applyAlignment="1">
      <alignment horizontal="left"/>
    </xf>
    <xf numFmtId="0" fontId="0" fillId="0" borderId="0" xfId="0" applyAlignment="1">
      <alignment horizontal="left"/>
    </xf>
    <xf numFmtId="0" fontId="27" fillId="0" borderId="0" xfId="0" applyFont="1" applyFill="1" applyAlignment="1">
      <alignment horizontal="left"/>
    </xf>
    <xf numFmtId="0" fontId="18" fillId="0" borderId="13"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0" xfId="0" applyFont="1" applyFill="1" applyBorder="1" applyAlignment="1">
      <alignment horizontal="center"/>
    </xf>
    <xf numFmtId="0" fontId="27" fillId="0" borderId="0" xfId="0" applyFont="1" applyFill="1" applyBorder="1" applyAlignment="1">
      <alignment horizontal="center"/>
    </xf>
    <xf numFmtId="0" fontId="18" fillId="0" borderId="0" xfId="0" applyFont="1" applyBorder="1" applyAlignment="1">
      <alignment horizontal="center"/>
    </xf>
    <xf numFmtId="14" fontId="14" fillId="0" borderId="5" xfId="0" applyNumberFormat="1" applyFont="1" applyFill="1" applyBorder="1" applyAlignment="1" applyProtection="1">
      <alignment horizontal="center" vertical="center"/>
      <protection locked="0"/>
    </xf>
    <xf numFmtId="14" fontId="14" fillId="0" borderId="6" xfId="0" applyNumberFormat="1" applyFont="1" applyFill="1" applyBorder="1" applyAlignment="1" applyProtection="1">
      <alignment horizontal="center" vertical="center"/>
      <protection locked="0"/>
    </xf>
    <xf numFmtId="165" fontId="38" fillId="0" borderId="5" xfId="0" applyNumberFormat="1" applyFont="1" applyFill="1" applyBorder="1" applyAlignment="1" applyProtection="1">
      <alignment horizontal="center" vertical="center"/>
      <protection locked="0"/>
    </xf>
    <xf numFmtId="165" fontId="38" fillId="0" borderId="6" xfId="0" applyNumberFormat="1" applyFont="1" applyFill="1" applyBorder="1" applyAlignment="1" applyProtection="1">
      <alignment horizontal="center" vertical="center"/>
      <protection locked="0"/>
    </xf>
    <xf numFmtId="165" fontId="46" fillId="0" borderId="5" xfId="0" applyNumberFormat="1" applyFont="1" applyBorder="1" applyAlignment="1" applyProtection="1">
      <alignment horizontal="center" vertical="center"/>
      <protection locked="0"/>
    </xf>
    <xf numFmtId="165" fontId="46" fillId="0" borderId="24" xfId="0" applyNumberFormat="1" applyFont="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protection locked="0"/>
    </xf>
    <xf numFmtId="1" fontId="48" fillId="8" borderId="46" xfId="12" applyNumberFormat="1" applyFont="1" applyFill="1" applyBorder="1" applyAlignment="1" applyProtection="1">
      <alignment horizontal="center" wrapText="1"/>
    </xf>
    <xf numFmtId="1" fontId="48" fillId="8" borderId="36" xfId="12" applyNumberFormat="1" applyFont="1" applyFill="1" applyBorder="1" applyAlignment="1" applyProtection="1">
      <alignment horizontal="center"/>
    </xf>
    <xf numFmtId="49" fontId="48" fillId="8" borderId="46" xfId="12" applyNumberFormat="1" applyFont="1" applyFill="1" applyBorder="1" applyAlignment="1" applyProtection="1">
      <alignment horizontal="center"/>
    </xf>
    <xf numFmtId="49" fontId="48" fillId="8" borderId="36" xfId="12" applyNumberFormat="1" applyFont="1" applyFill="1" applyBorder="1" applyAlignment="1" applyProtection="1">
      <alignment horizontal="center"/>
    </xf>
    <xf numFmtId="49" fontId="48" fillId="8" borderId="44" xfId="12" applyNumberFormat="1" applyFont="1" applyFill="1" applyBorder="1" applyAlignment="1" applyProtection="1">
      <alignment horizontal="center" wrapText="1"/>
    </xf>
    <xf numFmtId="49" fontId="48" fillId="8" borderId="18" xfId="12" applyNumberFormat="1" applyFont="1" applyFill="1" applyBorder="1" applyAlignment="1" applyProtection="1">
      <alignment horizontal="center" wrapText="1"/>
    </xf>
    <xf numFmtId="49" fontId="48" fillId="8" borderId="47" xfId="12" applyNumberFormat="1" applyFont="1" applyFill="1" applyBorder="1" applyAlignment="1" applyProtection="1">
      <alignment horizontal="center" wrapText="1"/>
    </xf>
    <xf numFmtId="49" fontId="48" fillId="8" borderId="61" xfId="12" applyNumberFormat="1" applyFont="1" applyFill="1" applyBorder="1" applyAlignment="1" applyProtection="1">
      <alignment horizontal="center" wrapText="1"/>
    </xf>
    <xf numFmtId="0" fontId="15" fillId="0" borderId="0" xfId="12" applyFont="1" applyAlignment="1" applyProtection="1">
      <alignment horizontal="left" vertical="center"/>
    </xf>
    <xf numFmtId="0" fontId="0" fillId="0" borderId="0" xfId="0" applyAlignment="1" applyProtection="1"/>
    <xf numFmtId="0" fontId="38" fillId="0" borderId="0" xfId="12" applyFont="1" applyAlignment="1" applyProtection="1">
      <alignment horizontal="left" wrapText="1"/>
    </xf>
    <xf numFmtId="14" fontId="14" fillId="0" borderId="32" xfId="12" applyNumberFormat="1" applyFont="1" applyBorder="1" applyAlignment="1" applyProtection="1">
      <alignment horizontal="center"/>
      <protection locked="0"/>
    </xf>
    <xf numFmtId="0" fontId="14" fillId="0" borderId="32" xfId="0" applyFont="1" applyBorder="1" applyAlignment="1" applyProtection="1">
      <protection locked="0"/>
    </xf>
    <xf numFmtId="0" fontId="48" fillId="8" borderId="43" xfId="12" applyFont="1" applyFill="1" applyBorder="1" applyAlignment="1" applyProtection="1">
      <alignment horizontal="center" wrapText="1"/>
    </xf>
    <xf numFmtId="0" fontId="48" fillId="8" borderId="66" xfId="12" applyFont="1" applyFill="1" applyBorder="1" applyAlignment="1" applyProtection="1">
      <alignment horizontal="center"/>
    </xf>
    <xf numFmtId="0" fontId="48" fillId="8" borderId="46" xfId="12" applyFont="1" applyFill="1" applyBorder="1" applyAlignment="1" applyProtection="1">
      <alignment horizontal="center" wrapText="1"/>
    </xf>
    <xf numFmtId="0" fontId="48" fillId="8" borderId="36" xfId="12" applyFont="1" applyFill="1" applyBorder="1" applyAlignment="1" applyProtection="1">
      <alignment horizontal="center" wrapText="1"/>
    </xf>
    <xf numFmtId="175" fontId="48" fillId="8" borderId="51" xfId="12" applyNumberFormat="1" applyFont="1" applyFill="1" applyBorder="1" applyAlignment="1" applyProtection="1">
      <alignment horizontal="center"/>
    </xf>
    <xf numFmtId="175" fontId="48" fillId="8" borderId="53" xfId="12" applyNumberFormat="1" applyFont="1" applyFill="1" applyBorder="1" applyAlignment="1" applyProtection="1">
      <alignment horizontal="center"/>
    </xf>
    <xf numFmtId="0" fontId="18" fillId="0" borderId="5"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5" xfId="0" applyFont="1" applyBorder="1" applyAlignment="1" applyProtection="1">
      <alignment horizontal="left"/>
      <protection locked="0"/>
    </xf>
    <xf numFmtId="0" fontId="18" fillId="0" borderId="7"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18" fillId="0" borderId="19" xfId="0" applyFont="1" applyBorder="1" applyAlignment="1" applyProtection="1">
      <alignment horizontal="center" vertical="center"/>
      <protection locked="0"/>
    </xf>
    <xf numFmtId="165" fontId="0" fillId="0" borderId="19" xfId="0" applyNumberFormat="1" applyFont="1" applyBorder="1" applyAlignment="1" applyProtection="1">
      <alignment horizontal="right"/>
      <protection locked="0"/>
    </xf>
    <xf numFmtId="165" fontId="15" fillId="0" borderId="19" xfId="0" applyNumberFormat="1" applyFont="1" applyBorder="1" applyAlignment="1">
      <alignment horizontal="right"/>
    </xf>
    <xf numFmtId="0" fontId="18" fillId="0" borderId="0" xfId="0" applyFont="1" applyBorder="1" applyAlignment="1" applyProtection="1">
      <alignment horizontal="left"/>
    </xf>
    <xf numFmtId="14" fontId="18" fillId="0" borderId="19" xfId="0" applyNumberFormat="1" applyFont="1" applyBorder="1" applyAlignment="1" applyProtection="1">
      <alignment vertical="center"/>
      <protection locked="0"/>
    </xf>
    <xf numFmtId="165" fontId="0" fillId="0" borderId="19" xfId="0" applyNumberFormat="1" applyFont="1" applyBorder="1" applyAlignment="1" applyProtection="1">
      <alignment horizontal="right" vertical="center"/>
      <protection locked="0"/>
    </xf>
    <xf numFmtId="0" fontId="18" fillId="0" borderId="0" xfId="0" applyFont="1" applyBorder="1" applyAlignment="1" applyProtection="1">
      <alignment horizontal="left"/>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18" fillId="0" borderId="67" xfId="0" applyFont="1" applyBorder="1" applyAlignment="1" applyProtection="1">
      <alignment horizontal="left"/>
      <protection locked="0"/>
    </xf>
    <xf numFmtId="0" fontId="18" fillId="0" borderId="32" xfId="0" applyFont="1" applyBorder="1" applyAlignment="1" applyProtection="1">
      <alignment horizontal="left"/>
      <protection locked="0"/>
    </xf>
    <xf numFmtId="0" fontId="18" fillId="0" borderId="23"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14" fontId="18" fillId="0" borderId="5" xfId="0" applyNumberFormat="1" applyFont="1" applyBorder="1" applyAlignment="1" applyProtection="1">
      <alignment horizontal="center" vertical="center"/>
      <protection locked="0"/>
    </xf>
    <xf numFmtId="167" fontId="18" fillId="0" borderId="5" xfId="0" applyNumberFormat="1" applyFont="1" applyBorder="1" applyAlignment="1" applyProtection="1">
      <alignment horizontal="center" vertical="center"/>
      <protection locked="0"/>
    </xf>
    <xf numFmtId="167" fontId="18" fillId="0" borderId="7" xfId="0" applyNumberFormat="1" applyFont="1" applyBorder="1" applyAlignment="1" applyProtection="1">
      <alignment horizontal="center" vertical="center"/>
      <protection locked="0"/>
    </xf>
    <xf numFmtId="167" fontId="18" fillId="0" borderId="24" xfId="0" applyNumberFormat="1" applyFont="1" applyBorder="1" applyAlignment="1" applyProtection="1">
      <alignment horizontal="center" vertical="center"/>
      <protection locked="0"/>
    </xf>
    <xf numFmtId="0" fontId="16" fillId="0" borderId="32" xfId="0" applyFont="1" applyFill="1" applyBorder="1" applyAlignment="1" applyProtection="1">
      <alignment vertical="center" wrapText="1"/>
      <protection locked="0" hidden="1"/>
    </xf>
    <xf numFmtId="0" fontId="16" fillId="0" borderId="5" xfId="0" applyFont="1" applyFill="1" applyBorder="1" applyAlignment="1" applyProtection="1">
      <alignment vertical="center" wrapText="1"/>
      <protection locked="0" hidden="1"/>
    </xf>
    <xf numFmtId="0" fontId="16" fillId="0" borderId="6" xfId="0" applyFont="1" applyFill="1" applyBorder="1" applyAlignment="1" applyProtection="1">
      <alignment vertical="center" wrapText="1"/>
      <protection locked="0" hidden="1"/>
    </xf>
    <xf numFmtId="0" fontId="16" fillId="0" borderId="0" xfId="0" applyFont="1"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16" fillId="0" borderId="13" xfId="0" applyFont="1" applyBorder="1" applyAlignment="1" applyProtection="1">
      <alignment horizontal="center" vertical="center"/>
      <protection locked="0" hidden="1"/>
    </xf>
    <xf numFmtId="0" fontId="16" fillId="0" borderId="14" xfId="0" applyFont="1" applyBorder="1" applyAlignment="1" applyProtection="1">
      <alignment horizontal="center" vertical="center"/>
      <protection locked="0" hidden="1"/>
    </xf>
    <xf numFmtId="0" fontId="16" fillId="0" borderId="15" xfId="0" applyFont="1" applyBorder="1" applyAlignment="1" applyProtection="1">
      <alignment horizontal="center" vertical="center"/>
      <protection locked="0" hidden="1"/>
    </xf>
    <xf numFmtId="0" fontId="16" fillId="0" borderId="18" xfId="0" applyFont="1" applyBorder="1" applyAlignment="1" applyProtection="1">
      <alignment horizontal="center" vertical="center"/>
      <protection locked="0" hidden="1"/>
    </xf>
    <xf numFmtId="0" fontId="16" fillId="0" borderId="19" xfId="0" applyFont="1" applyBorder="1" applyAlignment="1" applyProtection="1">
      <alignment horizontal="center" vertical="center"/>
      <protection locked="0" hidden="1"/>
    </xf>
    <xf numFmtId="0" fontId="16" fillId="0" borderId="20" xfId="0" applyFont="1" applyBorder="1" applyAlignment="1" applyProtection="1">
      <alignment horizontal="center" vertical="center"/>
      <protection locked="0" hidden="1"/>
    </xf>
    <xf numFmtId="0" fontId="16" fillId="0" borderId="32" xfId="0" applyFont="1" applyFill="1" applyBorder="1" applyAlignment="1">
      <alignment horizontal="center" vertical="center" wrapText="1"/>
    </xf>
  </cellXfs>
  <cellStyles count="13">
    <cellStyle name="Ausgabe" xfId="5" builtinId="21" customBuiltin="1"/>
    <cellStyle name="Berechnung" xfId="6" builtinId="22" customBuiltin="1"/>
    <cellStyle name="Eingabe" xfId="4" builtinId="20" customBuiltin="1"/>
    <cellStyle name="Erklärender Text" xfId="10" builtinId="53" customBuiltin="1"/>
    <cellStyle name="Gut" xfId="1" builtinId="26" customBuiltin="1"/>
    <cellStyle name="Hyperlink" xfId="11" builtinId="8"/>
    <cellStyle name="Neutral" xfId="3" builtinId="28" customBuiltin="1"/>
    <cellStyle name="Schlecht" xfId="2" builtinId="27" customBuiltin="1"/>
    <cellStyle name="Standard" xfId="0" builtinId="0" customBuiltin="1"/>
    <cellStyle name="Standard 2" xfId="12"/>
    <cellStyle name="Verknüpfte Zelle" xfId="7" builtinId="24" customBuiltin="1"/>
    <cellStyle name="Warnender Text" xfId="9" builtinId="11" customBuiltin="1"/>
    <cellStyle name="Zelle überprüfen" xfId="8" builtinId="23" customBuiltin="1"/>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16</xdr:col>
      <xdr:colOff>104775</xdr:colOff>
      <xdr:row>21</xdr:row>
      <xdr:rowOff>0</xdr:rowOff>
    </xdr:from>
    <xdr:to>
      <xdr:col>16</xdr:col>
      <xdr:colOff>180975</xdr:colOff>
      <xdr:row>22</xdr:row>
      <xdr:rowOff>47625</xdr:rowOff>
    </xdr:to>
    <xdr:sp macro="" textlink="">
      <xdr:nvSpPr>
        <xdr:cNvPr id="2" name="Text Box 1"/>
        <xdr:cNvSpPr txBox="1">
          <a:spLocks noChangeArrowheads="1"/>
        </xdr:cNvSpPr>
      </xdr:nvSpPr>
      <xdr:spPr bwMode="auto">
        <a:xfrm>
          <a:off x="3305175" y="33813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104775</xdr:colOff>
      <xdr:row>31</xdr:row>
      <xdr:rowOff>123825</xdr:rowOff>
    </xdr:from>
    <xdr:to>
      <xdr:col>16</xdr:col>
      <xdr:colOff>180975</xdr:colOff>
      <xdr:row>33</xdr:row>
      <xdr:rowOff>9525</xdr:rowOff>
    </xdr:to>
    <xdr:sp macro="" textlink="">
      <xdr:nvSpPr>
        <xdr:cNvPr id="3" name="Text Box 2"/>
        <xdr:cNvSpPr txBox="1">
          <a:spLocks noChangeArrowheads="1"/>
        </xdr:cNvSpPr>
      </xdr:nvSpPr>
      <xdr:spPr bwMode="auto">
        <a:xfrm>
          <a:off x="3305175" y="52292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10</xdr:col>
          <xdr:colOff>180975</xdr:colOff>
          <xdr:row>23</xdr:row>
          <xdr:rowOff>133350</xdr:rowOff>
        </xdr:from>
        <xdr:to>
          <xdr:col>12</xdr:col>
          <xdr:colOff>28575</xdr:colOff>
          <xdr:row>25</xdr:row>
          <xdr:rowOff>114300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152400</xdr:rowOff>
        </xdr:from>
        <xdr:to>
          <xdr:col>12</xdr:col>
          <xdr:colOff>38100</xdr:colOff>
          <xdr:row>27</xdr:row>
          <xdr:rowOff>85725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152400</xdr:rowOff>
        </xdr:from>
        <xdr:to>
          <xdr:col>12</xdr:col>
          <xdr:colOff>38100</xdr:colOff>
          <xdr:row>29</xdr:row>
          <xdr:rowOff>85725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25</xdr:row>
          <xdr:rowOff>152400</xdr:rowOff>
        </xdr:from>
        <xdr:to>
          <xdr:col>16</xdr:col>
          <xdr:colOff>28575</xdr:colOff>
          <xdr:row>27</xdr:row>
          <xdr:rowOff>85725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142875</xdr:rowOff>
        </xdr:from>
        <xdr:to>
          <xdr:col>16</xdr:col>
          <xdr:colOff>28575</xdr:colOff>
          <xdr:row>25</xdr:row>
          <xdr:rowOff>123825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27</xdr:row>
          <xdr:rowOff>142875</xdr:rowOff>
        </xdr:from>
        <xdr:to>
          <xdr:col>16</xdr:col>
          <xdr:colOff>28575</xdr:colOff>
          <xdr:row>29</xdr:row>
          <xdr:rowOff>76200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25</xdr:row>
          <xdr:rowOff>152400</xdr:rowOff>
        </xdr:from>
        <xdr:to>
          <xdr:col>27</xdr:col>
          <xdr:colOff>28575</xdr:colOff>
          <xdr:row>27</xdr:row>
          <xdr:rowOff>85725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152400</xdr:rowOff>
        </xdr:from>
        <xdr:to>
          <xdr:col>27</xdr:col>
          <xdr:colOff>19050</xdr:colOff>
          <xdr:row>29</xdr:row>
          <xdr:rowOff>85725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23</xdr:row>
          <xdr:rowOff>142875</xdr:rowOff>
        </xdr:from>
        <xdr:to>
          <xdr:col>27</xdr:col>
          <xdr:colOff>28575</xdr:colOff>
          <xdr:row>25</xdr:row>
          <xdr:rowOff>123825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12</xdr:col>
          <xdr:colOff>38100</xdr:colOff>
          <xdr:row>36</xdr:row>
          <xdr:rowOff>123825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37</xdr:row>
          <xdr:rowOff>171450</xdr:rowOff>
        </xdr:from>
        <xdr:to>
          <xdr:col>12</xdr:col>
          <xdr:colOff>0</xdr:colOff>
          <xdr:row>39</xdr:row>
          <xdr:rowOff>104775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37</xdr:row>
          <xdr:rowOff>171450</xdr:rowOff>
        </xdr:from>
        <xdr:to>
          <xdr:col>16</xdr:col>
          <xdr:colOff>28575</xdr:colOff>
          <xdr:row>39</xdr:row>
          <xdr:rowOff>104775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0</xdr:rowOff>
        </xdr:from>
        <xdr:to>
          <xdr:col>16</xdr:col>
          <xdr:colOff>28575</xdr:colOff>
          <xdr:row>36</xdr:row>
          <xdr:rowOff>123825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34</xdr:row>
          <xdr:rowOff>152400</xdr:rowOff>
        </xdr:from>
        <xdr:to>
          <xdr:col>27</xdr:col>
          <xdr:colOff>19050</xdr:colOff>
          <xdr:row>36</xdr:row>
          <xdr:rowOff>133350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37</xdr:row>
          <xdr:rowOff>161925</xdr:rowOff>
        </xdr:from>
        <xdr:to>
          <xdr:col>27</xdr:col>
          <xdr:colOff>19050</xdr:colOff>
          <xdr:row>39</xdr:row>
          <xdr:rowOff>95250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114300</xdr:rowOff>
        </xdr:from>
        <xdr:to>
          <xdr:col>1</xdr:col>
          <xdr:colOff>28575</xdr:colOff>
          <xdr:row>54</xdr:row>
          <xdr:rowOff>114300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0</xdr:col>
          <xdr:colOff>209550</xdr:colOff>
          <xdr:row>6</xdr:row>
          <xdr:rowOff>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161925</xdr:rowOff>
        </xdr:from>
        <xdr:to>
          <xdr:col>1</xdr:col>
          <xdr:colOff>0</xdr:colOff>
          <xdr:row>8</xdr:row>
          <xdr:rowOff>28575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123825</xdr:rowOff>
        </xdr:from>
        <xdr:to>
          <xdr:col>1</xdr:col>
          <xdr:colOff>38100</xdr:colOff>
          <xdr:row>37</xdr:row>
          <xdr:rowOff>85725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104775</xdr:rowOff>
        </xdr:from>
        <xdr:to>
          <xdr:col>1</xdr:col>
          <xdr:colOff>38100</xdr:colOff>
          <xdr:row>39</xdr:row>
          <xdr:rowOff>66675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123825</xdr:rowOff>
        </xdr:from>
        <xdr:to>
          <xdr:col>1</xdr:col>
          <xdr:colOff>38100</xdr:colOff>
          <xdr:row>41</xdr:row>
          <xdr:rowOff>85725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123825</xdr:rowOff>
        </xdr:from>
        <xdr:to>
          <xdr:col>1</xdr:col>
          <xdr:colOff>38100</xdr:colOff>
          <xdr:row>43</xdr:row>
          <xdr:rowOff>85725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114300</xdr:rowOff>
        </xdr:from>
        <xdr:to>
          <xdr:col>1</xdr:col>
          <xdr:colOff>38100</xdr:colOff>
          <xdr:row>57</xdr:row>
          <xdr:rowOff>76200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2328</xdr:rowOff>
    </xdr:from>
    <xdr:to>
      <xdr:col>0</xdr:col>
      <xdr:colOff>147084</xdr:colOff>
      <xdr:row>52</xdr:row>
      <xdr:rowOff>2328</xdr:rowOff>
    </xdr:to>
    <xdr:sp macro="" textlink="">
      <xdr:nvSpPr>
        <xdr:cNvPr id="2" name="Text 1"/>
        <xdr:cNvSpPr txBox="1">
          <a:spLocks noChangeArrowheads="1"/>
        </xdr:cNvSpPr>
      </xdr:nvSpPr>
      <xdr:spPr bwMode="auto">
        <a:xfrm>
          <a:off x="0" y="10203603"/>
          <a:ext cx="147084"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xdr:twoCellAnchor>
    <xdr:from>
      <xdr:col>0</xdr:col>
      <xdr:colOff>0</xdr:colOff>
      <xdr:row>52</xdr:row>
      <xdr:rowOff>2328</xdr:rowOff>
    </xdr:from>
    <xdr:to>
      <xdr:col>1</xdr:col>
      <xdr:colOff>146854</xdr:colOff>
      <xdr:row>52</xdr:row>
      <xdr:rowOff>2328</xdr:rowOff>
    </xdr:to>
    <xdr:sp macro="" textlink="">
      <xdr:nvSpPr>
        <xdr:cNvPr id="3" name="Text 1"/>
        <xdr:cNvSpPr txBox="1">
          <a:spLocks noChangeArrowheads="1"/>
        </xdr:cNvSpPr>
      </xdr:nvSpPr>
      <xdr:spPr bwMode="auto">
        <a:xfrm>
          <a:off x="0" y="10203603"/>
          <a:ext cx="375454"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52</xdr:row>
          <xdr:rowOff>76200</xdr:rowOff>
        </xdr:from>
        <xdr:to>
          <xdr:col>1</xdr:col>
          <xdr:colOff>57150</xdr:colOff>
          <xdr:row>54</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95250</xdr:rowOff>
        </xdr:from>
        <xdr:to>
          <xdr:col>0</xdr:col>
          <xdr:colOff>219075</xdr:colOff>
          <xdr:row>40</xdr:row>
          <xdr:rowOff>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47625</xdr:rowOff>
        </xdr:from>
        <xdr:to>
          <xdr:col>0</xdr:col>
          <xdr:colOff>219075</xdr:colOff>
          <xdr:row>43</xdr:row>
          <xdr:rowOff>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161925</xdr:rowOff>
        </xdr:from>
        <xdr:to>
          <xdr:col>0</xdr:col>
          <xdr:colOff>219075</xdr:colOff>
          <xdr:row>46</xdr:row>
          <xdr:rowOff>38100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0</xdr:rowOff>
        </xdr:from>
        <xdr:to>
          <xdr:col>0</xdr:col>
          <xdr:colOff>219075</xdr:colOff>
          <xdr:row>51</xdr:row>
          <xdr:rowOff>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133350</xdr:rowOff>
        </xdr:from>
        <xdr:to>
          <xdr:col>0</xdr:col>
          <xdr:colOff>219075</xdr:colOff>
          <xdr:row>49</xdr:row>
          <xdr:rowOff>9525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xdr:row>
          <xdr:rowOff>161925</xdr:rowOff>
        </xdr:from>
        <xdr:to>
          <xdr:col>7</xdr:col>
          <xdr:colOff>57150</xdr:colOff>
          <xdr:row>3</xdr:row>
          <xdr:rowOff>57150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180975</xdr:rowOff>
        </xdr:from>
        <xdr:to>
          <xdr:col>7</xdr:col>
          <xdr:colOff>47625</xdr:colOff>
          <xdr:row>4</xdr:row>
          <xdr:rowOff>19050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xdr:row>
          <xdr:rowOff>180975</xdr:rowOff>
        </xdr:from>
        <xdr:to>
          <xdr:col>7</xdr:col>
          <xdr:colOff>47625</xdr:colOff>
          <xdr:row>5</xdr:row>
          <xdr:rowOff>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xdr:row>
          <xdr:rowOff>133350</xdr:rowOff>
        </xdr:from>
        <xdr:to>
          <xdr:col>2</xdr:col>
          <xdr:colOff>76200</xdr:colOff>
          <xdr:row>4</xdr:row>
          <xdr:rowOff>57150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104775</xdr:rowOff>
        </xdr:from>
        <xdr:to>
          <xdr:col>2</xdr:col>
          <xdr:colOff>76200</xdr:colOff>
          <xdr:row>5</xdr:row>
          <xdr:rowOff>28575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114300</xdr:rowOff>
        </xdr:from>
        <xdr:to>
          <xdr:col>2</xdr:col>
          <xdr:colOff>76200</xdr:colOff>
          <xdr:row>6</xdr:row>
          <xdr:rowOff>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5</xdr:row>
          <xdr:rowOff>0</xdr:rowOff>
        </xdr:from>
        <xdr:to>
          <xdr:col>3</xdr:col>
          <xdr:colOff>9525</xdr:colOff>
          <xdr:row>6</xdr:row>
          <xdr:rowOff>95250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xdr:row>
          <xdr:rowOff>152400</xdr:rowOff>
        </xdr:from>
        <xdr:to>
          <xdr:col>3</xdr:col>
          <xdr:colOff>9525</xdr:colOff>
          <xdr:row>7</xdr:row>
          <xdr:rowOff>47625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142875</xdr:rowOff>
        </xdr:from>
        <xdr:to>
          <xdr:col>1</xdr:col>
          <xdr:colOff>57150</xdr:colOff>
          <xdr:row>6</xdr:row>
          <xdr:rowOff>19050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0</xdr:rowOff>
        </xdr:from>
        <xdr:to>
          <xdr:col>1</xdr:col>
          <xdr:colOff>57150</xdr:colOff>
          <xdr:row>7</xdr:row>
          <xdr:rowOff>19050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19050</xdr:rowOff>
        </xdr:from>
        <xdr:to>
          <xdr:col>1</xdr:col>
          <xdr:colOff>57150</xdr:colOff>
          <xdr:row>8</xdr:row>
          <xdr:rowOff>28575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0</xdr:rowOff>
        </xdr:from>
        <xdr:to>
          <xdr:col>1</xdr:col>
          <xdr:colOff>57150</xdr:colOff>
          <xdr:row>9</xdr:row>
          <xdr:rowOff>47625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62</xdr:row>
      <xdr:rowOff>5715</xdr:rowOff>
    </xdr:from>
    <xdr:to>
      <xdr:col>1</xdr:col>
      <xdr:colOff>146995</xdr:colOff>
      <xdr:row>62</xdr:row>
      <xdr:rowOff>5715</xdr:rowOff>
    </xdr:to>
    <xdr:sp macro="" textlink="">
      <xdr:nvSpPr>
        <xdr:cNvPr id="2" name="Text 1"/>
        <xdr:cNvSpPr txBox="1">
          <a:spLocks noChangeArrowheads="1"/>
        </xdr:cNvSpPr>
      </xdr:nvSpPr>
      <xdr:spPr bwMode="auto">
        <a:xfrm>
          <a:off x="0" y="12035790"/>
          <a:ext cx="43274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28</xdr:row>
          <xdr:rowOff>104775</xdr:rowOff>
        </xdr:from>
        <xdr:to>
          <xdr:col>1</xdr:col>
          <xdr:colOff>38100</xdr:colOff>
          <xdr:row>30</xdr:row>
          <xdr:rowOff>76200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62</xdr:row>
          <xdr:rowOff>95250</xdr:rowOff>
        </xdr:from>
        <xdr:to>
          <xdr:col>1</xdr:col>
          <xdr:colOff>38100</xdr:colOff>
          <xdr:row>64</xdr:row>
          <xdr:rowOff>66675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64</xdr:row>
          <xdr:rowOff>66675</xdr:rowOff>
        </xdr:from>
        <xdr:to>
          <xdr:col>1</xdr:col>
          <xdr:colOff>38100</xdr:colOff>
          <xdr:row>66</xdr:row>
          <xdr:rowOff>95250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52</xdr:row>
          <xdr:rowOff>161925</xdr:rowOff>
        </xdr:from>
        <xdr:to>
          <xdr:col>1</xdr:col>
          <xdr:colOff>0</xdr:colOff>
          <xdr:row>54</xdr:row>
          <xdr:rowOff>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123825</xdr:rowOff>
        </xdr:from>
        <xdr:to>
          <xdr:col>1</xdr:col>
          <xdr:colOff>0</xdr:colOff>
          <xdr:row>58</xdr:row>
          <xdr:rowOff>38100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58</xdr:row>
          <xdr:rowOff>133350</xdr:rowOff>
        </xdr:from>
        <xdr:to>
          <xdr:col>1</xdr:col>
          <xdr:colOff>0</xdr:colOff>
          <xdr:row>60</xdr:row>
          <xdr:rowOff>57150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62</xdr:row>
          <xdr:rowOff>104775</xdr:rowOff>
        </xdr:from>
        <xdr:to>
          <xdr:col>6</xdr:col>
          <xdr:colOff>28575</xdr:colOff>
          <xdr:row>64</xdr:row>
          <xdr:rowOff>66675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64</xdr:row>
          <xdr:rowOff>95250</xdr:rowOff>
        </xdr:from>
        <xdr:to>
          <xdr:col>6</xdr:col>
          <xdr:colOff>28575</xdr:colOff>
          <xdr:row>66</xdr:row>
          <xdr:rowOff>66675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9525</xdr:rowOff>
        </xdr:from>
        <xdr:to>
          <xdr:col>1</xdr:col>
          <xdr:colOff>0</xdr:colOff>
          <xdr:row>56</xdr:row>
          <xdr:rowOff>0</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xdr:row>
          <xdr:rowOff>219075</xdr:rowOff>
        </xdr:from>
        <xdr:to>
          <xdr:col>10</xdr:col>
          <xdr:colOff>0</xdr:colOff>
          <xdr:row>4</xdr:row>
          <xdr:rowOff>9525</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xdr:row>
          <xdr:rowOff>0</xdr:rowOff>
        </xdr:from>
        <xdr:to>
          <xdr:col>10</xdr:col>
          <xdr:colOff>0</xdr:colOff>
          <xdr:row>5</xdr:row>
          <xdr:rowOff>19050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581025</xdr:colOff>
          <xdr:row>2</xdr:row>
          <xdr:rowOff>123825</xdr:rowOff>
        </xdr:from>
        <xdr:to>
          <xdr:col>2</xdr:col>
          <xdr:colOff>57150</xdr:colOff>
          <xdr:row>4</xdr:row>
          <xdr:rowOff>47625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2</xdr:row>
          <xdr:rowOff>95250</xdr:rowOff>
        </xdr:from>
        <xdr:to>
          <xdr:col>7</xdr:col>
          <xdr:colOff>85725</xdr:colOff>
          <xdr:row>4</xdr:row>
          <xdr:rowOff>66675</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2</xdr:row>
          <xdr:rowOff>95250</xdr:rowOff>
        </xdr:from>
        <xdr:to>
          <xdr:col>12</xdr:col>
          <xdr:colOff>57150</xdr:colOff>
          <xdr:row>4</xdr:row>
          <xdr:rowOff>66675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104775</xdr:rowOff>
        </xdr:from>
        <xdr:to>
          <xdr:col>1</xdr:col>
          <xdr:colOff>28575</xdr:colOff>
          <xdr:row>7</xdr:row>
          <xdr:rowOff>76200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104775</xdr:rowOff>
        </xdr:from>
        <xdr:to>
          <xdr:col>1</xdr:col>
          <xdr:colOff>57150</xdr:colOff>
          <xdr:row>34</xdr:row>
          <xdr:rowOff>76200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114300</xdr:rowOff>
        </xdr:from>
        <xdr:to>
          <xdr:col>1</xdr:col>
          <xdr:colOff>47625</xdr:colOff>
          <xdr:row>29</xdr:row>
          <xdr:rowOff>95250</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76200</xdr:rowOff>
        </xdr:from>
        <xdr:to>
          <xdr:col>1</xdr:col>
          <xdr:colOff>57150</xdr:colOff>
          <xdr:row>26</xdr:row>
          <xdr:rowOff>47625</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123825</xdr:rowOff>
        </xdr:from>
        <xdr:to>
          <xdr:col>3</xdr:col>
          <xdr:colOff>28575</xdr:colOff>
          <xdr:row>57</xdr:row>
          <xdr:rowOff>47625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133350</xdr:rowOff>
        </xdr:from>
        <xdr:to>
          <xdr:col>5</xdr:col>
          <xdr:colOff>57150</xdr:colOff>
          <xdr:row>57</xdr:row>
          <xdr:rowOff>57150</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omments" Target="../comments8.xml"/><Relationship Id="rId3" Type="http://schemas.openxmlformats.org/officeDocument/2006/relationships/vmlDrawing" Target="../drawings/vmlDrawing9.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5" Type="http://schemas.openxmlformats.org/officeDocument/2006/relationships/ctrlProp" Target="../ctrlProps/ctrlProp25.xml"/><Relationship Id="rId10" Type="http://schemas.openxmlformats.org/officeDocument/2006/relationships/comments" Target="../comments2.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6.vml"/><Relationship Id="rId7" Type="http://schemas.openxmlformats.org/officeDocument/2006/relationships/ctrlProp" Target="../ctrlProps/ctrlProp3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8.xml"/><Relationship Id="rId5" Type="http://schemas.openxmlformats.org/officeDocument/2006/relationships/ctrlProp" Target="../ctrlProps/ctrlProp37.xml"/><Relationship Id="rId10" Type="http://schemas.openxmlformats.org/officeDocument/2006/relationships/comments" Target="../comments5.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7.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omments" Target="../comments6.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election activeCell="A12" sqref="A12"/>
    </sheetView>
  </sheetViews>
  <sheetFormatPr baseColWidth="10" defaultRowHeight="14.25"/>
  <cols>
    <col min="1" max="1" width="15.5" customWidth="1"/>
    <col min="2" max="2" width="76.625" style="9" customWidth="1"/>
    <col min="257" max="257" width="15.5" customWidth="1"/>
    <col min="258" max="258" width="76.625" customWidth="1"/>
    <col min="513" max="513" width="15.5" customWidth="1"/>
    <col min="514" max="514" width="76.625" customWidth="1"/>
    <col min="769" max="769" width="15.5" customWidth="1"/>
    <col min="770" max="770" width="76.625" customWidth="1"/>
    <col min="1025" max="1025" width="15.5" customWidth="1"/>
    <col min="1026" max="1026" width="76.625" customWidth="1"/>
    <col min="1281" max="1281" width="15.5" customWidth="1"/>
    <col min="1282" max="1282" width="76.625" customWidth="1"/>
    <col min="1537" max="1537" width="15.5" customWidth="1"/>
    <col min="1538" max="1538" width="76.625" customWidth="1"/>
    <col min="1793" max="1793" width="15.5" customWidth="1"/>
    <col min="1794" max="1794" width="76.625" customWidth="1"/>
    <col min="2049" max="2049" width="15.5" customWidth="1"/>
    <col min="2050" max="2050" width="76.625" customWidth="1"/>
    <col min="2305" max="2305" width="15.5" customWidth="1"/>
    <col min="2306" max="2306" width="76.625" customWidth="1"/>
    <col min="2561" max="2561" width="15.5" customWidth="1"/>
    <col min="2562" max="2562" width="76.625" customWidth="1"/>
    <col min="2817" max="2817" width="15.5" customWidth="1"/>
    <col min="2818" max="2818" width="76.625" customWidth="1"/>
    <col min="3073" max="3073" width="15.5" customWidth="1"/>
    <col min="3074" max="3074" width="76.625" customWidth="1"/>
    <col min="3329" max="3329" width="15.5" customWidth="1"/>
    <col min="3330" max="3330" width="76.625" customWidth="1"/>
    <col min="3585" max="3585" width="15.5" customWidth="1"/>
    <col min="3586" max="3586" width="76.625" customWidth="1"/>
    <col min="3841" max="3841" width="15.5" customWidth="1"/>
    <col min="3842" max="3842" width="76.625" customWidth="1"/>
    <col min="4097" max="4097" width="15.5" customWidth="1"/>
    <col min="4098" max="4098" width="76.625" customWidth="1"/>
    <col min="4353" max="4353" width="15.5" customWidth="1"/>
    <col min="4354" max="4354" width="76.625" customWidth="1"/>
    <col min="4609" max="4609" width="15.5" customWidth="1"/>
    <col min="4610" max="4610" width="76.625" customWidth="1"/>
    <col min="4865" max="4865" width="15.5" customWidth="1"/>
    <col min="4866" max="4866" width="76.625" customWidth="1"/>
    <col min="5121" max="5121" width="15.5" customWidth="1"/>
    <col min="5122" max="5122" width="76.625" customWidth="1"/>
    <col min="5377" max="5377" width="15.5" customWidth="1"/>
    <col min="5378" max="5378" width="76.625" customWidth="1"/>
    <col min="5633" max="5633" width="15.5" customWidth="1"/>
    <col min="5634" max="5634" width="76.625" customWidth="1"/>
    <col min="5889" max="5889" width="15.5" customWidth="1"/>
    <col min="5890" max="5890" width="76.625" customWidth="1"/>
    <col min="6145" max="6145" width="15.5" customWidth="1"/>
    <col min="6146" max="6146" width="76.625" customWidth="1"/>
    <col min="6401" max="6401" width="15.5" customWidth="1"/>
    <col min="6402" max="6402" width="76.625" customWidth="1"/>
    <col min="6657" max="6657" width="15.5" customWidth="1"/>
    <col min="6658" max="6658" width="76.625" customWidth="1"/>
    <col min="6913" max="6913" width="15.5" customWidth="1"/>
    <col min="6914" max="6914" width="76.625" customWidth="1"/>
    <col min="7169" max="7169" width="15.5" customWidth="1"/>
    <col min="7170" max="7170" width="76.625" customWidth="1"/>
    <col min="7425" max="7425" width="15.5" customWidth="1"/>
    <col min="7426" max="7426" width="76.625" customWidth="1"/>
    <col min="7681" max="7681" width="15.5" customWidth="1"/>
    <col min="7682" max="7682" width="76.625" customWidth="1"/>
    <col min="7937" max="7937" width="15.5" customWidth="1"/>
    <col min="7938" max="7938" width="76.625" customWidth="1"/>
    <col min="8193" max="8193" width="15.5" customWidth="1"/>
    <col min="8194" max="8194" width="76.625" customWidth="1"/>
    <col min="8449" max="8449" width="15.5" customWidth="1"/>
    <col min="8450" max="8450" width="76.625" customWidth="1"/>
    <col min="8705" max="8705" width="15.5" customWidth="1"/>
    <col min="8706" max="8706" width="76.625" customWidth="1"/>
    <col min="8961" max="8961" width="15.5" customWidth="1"/>
    <col min="8962" max="8962" width="76.625" customWidth="1"/>
    <col min="9217" max="9217" width="15.5" customWidth="1"/>
    <col min="9218" max="9218" width="76.625" customWidth="1"/>
    <col min="9473" max="9473" width="15.5" customWidth="1"/>
    <col min="9474" max="9474" width="76.625" customWidth="1"/>
    <col min="9729" max="9729" width="15.5" customWidth="1"/>
    <col min="9730" max="9730" width="76.625" customWidth="1"/>
    <col min="9985" max="9985" width="15.5" customWidth="1"/>
    <col min="9986" max="9986" width="76.625" customWidth="1"/>
    <col min="10241" max="10241" width="15.5" customWidth="1"/>
    <col min="10242" max="10242" width="76.625" customWidth="1"/>
    <col min="10497" max="10497" width="15.5" customWidth="1"/>
    <col min="10498" max="10498" width="76.625" customWidth="1"/>
    <col min="10753" max="10753" width="15.5" customWidth="1"/>
    <col min="10754" max="10754" width="76.625" customWidth="1"/>
    <col min="11009" max="11009" width="15.5" customWidth="1"/>
    <col min="11010" max="11010" width="76.625" customWidth="1"/>
    <col min="11265" max="11265" width="15.5" customWidth="1"/>
    <col min="11266" max="11266" width="76.625" customWidth="1"/>
    <col min="11521" max="11521" width="15.5" customWidth="1"/>
    <col min="11522" max="11522" width="76.625" customWidth="1"/>
    <col min="11777" max="11777" width="15.5" customWidth="1"/>
    <col min="11778" max="11778" width="76.625" customWidth="1"/>
    <col min="12033" max="12033" width="15.5" customWidth="1"/>
    <col min="12034" max="12034" width="76.625" customWidth="1"/>
    <col min="12289" max="12289" width="15.5" customWidth="1"/>
    <col min="12290" max="12290" width="76.625" customWidth="1"/>
    <col min="12545" max="12545" width="15.5" customWidth="1"/>
    <col min="12546" max="12546" width="76.625" customWidth="1"/>
    <col min="12801" max="12801" width="15.5" customWidth="1"/>
    <col min="12802" max="12802" width="76.625" customWidth="1"/>
    <col min="13057" max="13057" width="15.5" customWidth="1"/>
    <col min="13058" max="13058" width="76.625" customWidth="1"/>
    <col min="13313" max="13313" width="15.5" customWidth="1"/>
    <col min="13314" max="13314" width="76.625" customWidth="1"/>
    <col min="13569" max="13569" width="15.5" customWidth="1"/>
    <col min="13570" max="13570" width="76.625" customWidth="1"/>
    <col min="13825" max="13825" width="15.5" customWidth="1"/>
    <col min="13826" max="13826" width="76.625" customWidth="1"/>
    <col min="14081" max="14081" width="15.5" customWidth="1"/>
    <col min="14082" max="14082" width="76.625" customWidth="1"/>
    <col min="14337" max="14337" width="15.5" customWidth="1"/>
    <col min="14338" max="14338" width="76.625" customWidth="1"/>
    <col min="14593" max="14593" width="15.5" customWidth="1"/>
    <col min="14594" max="14594" width="76.625" customWidth="1"/>
    <col min="14849" max="14849" width="15.5" customWidth="1"/>
    <col min="14850" max="14850" width="76.625" customWidth="1"/>
    <col min="15105" max="15105" width="15.5" customWidth="1"/>
    <col min="15106" max="15106" width="76.625" customWidth="1"/>
    <col min="15361" max="15361" width="15.5" customWidth="1"/>
    <col min="15362" max="15362" width="76.625" customWidth="1"/>
    <col min="15617" max="15617" width="15.5" customWidth="1"/>
    <col min="15618" max="15618" width="76.625" customWidth="1"/>
    <col min="15873" max="15873" width="15.5" customWidth="1"/>
    <col min="15874" max="15874" width="76.625" customWidth="1"/>
    <col min="16129" max="16129" width="15.5" customWidth="1"/>
    <col min="16130" max="16130" width="76.625" customWidth="1"/>
  </cols>
  <sheetData>
    <row r="1" spans="1:13" ht="48.75" customHeight="1">
      <c r="A1" s="571" t="s">
        <v>0</v>
      </c>
      <c r="B1" s="572"/>
      <c r="D1" s="1"/>
      <c r="E1" s="1"/>
      <c r="F1" s="1"/>
      <c r="G1" s="1"/>
      <c r="H1" s="1"/>
      <c r="I1" s="1"/>
      <c r="J1" s="1"/>
      <c r="K1" s="1"/>
      <c r="L1" s="1"/>
      <c r="M1" s="1"/>
    </row>
    <row r="2" spans="1:13" ht="14.25" customHeight="1">
      <c r="A2" s="2"/>
      <c r="B2" s="3" t="s">
        <v>1</v>
      </c>
      <c r="D2" s="1"/>
      <c r="E2" s="1"/>
      <c r="F2" s="1"/>
      <c r="G2" s="1"/>
      <c r="H2" s="1"/>
      <c r="I2" s="1"/>
      <c r="J2" s="1"/>
      <c r="K2" s="1"/>
      <c r="L2" s="1"/>
      <c r="M2" s="1"/>
    </row>
    <row r="3" spans="1:13" ht="14.25" customHeight="1">
      <c r="A3" s="4"/>
      <c r="B3" s="3" t="s">
        <v>2</v>
      </c>
      <c r="D3" s="1"/>
      <c r="E3" s="1"/>
      <c r="F3" s="1"/>
      <c r="G3" s="1"/>
      <c r="H3" s="1"/>
      <c r="I3" s="1"/>
      <c r="J3" s="1"/>
      <c r="K3" s="1"/>
      <c r="L3" s="1"/>
      <c r="M3" s="1"/>
    </row>
    <row r="4" spans="1:13" ht="14.25" customHeight="1">
      <c r="A4" s="4"/>
      <c r="B4" s="5"/>
      <c r="D4" s="1"/>
      <c r="E4" s="1"/>
      <c r="F4" s="1"/>
      <c r="G4" s="1"/>
      <c r="H4" s="1"/>
      <c r="I4" s="1"/>
      <c r="J4" s="1"/>
      <c r="K4" s="1"/>
      <c r="L4" s="1"/>
      <c r="M4" s="1"/>
    </row>
    <row r="5" spans="1:13" s="8" customFormat="1" ht="34.5" customHeight="1">
      <c r="A5" s="6" t="s">
        <v>3</v>
      </c>
      <c r="B5" s="7" t="s">
        <v>4</v>
      </c>
    </row>
    <row r="6" spans="1:13" s="8" customFormat="1" ht="34.5" customHeight="1">
      <c r="A6" s="6" t="s">
        <v>5</v>
      </c>
      <c r="B6" s="7" t="s">
        <v>6</v>
      </c>
    </row>
    <row r="7" spans="1:13" s="8" customFormat="1" ht="34.5" customHeight="1">
      <c r="A7" s="6" t="s">
        <v>7</v>
      </c>
      <c r="B7" s="7" t="s">
        <v>8</v>
      </c>
    </row>
    <row r="8" spans="1:13" s="8" customFormat="1" ht="34.5" customHeight="1">
      <c r="A8" s="6" t="s">
        <v>9</v>
      </c>
      <c r="B8" s="7" t="s">
        <v>10</v>
      </c>
    </row>
    <row r="9" spans="1:13" s="8" customFormat="1" ht="34.5" customHeight="1">
      <c r="A9" s="6" t="s">
        <v>11</v>
      </c>
      <c r="B9" s="7" t="s">
        <v>12</v>
      </c>
    </row>
    <row r="10" spans="1:13" s="8" customFormat="1" ht="34.5" customHeight="1">
      <c r="A10" s="6" t="s">
        <v>13</v>
      </c>
      <c r="B10" s="7" t="s">
        <v>14</v>
      </c>
    </row>
    <row r="11" spans="1:13" s="8" customFormat="1" ht="34.5" customHeight="1">
      <c r="A11" s="6" t="s">
        <v>15</v>
      </c>
      <c r="B11" s="7" t="s">
        <v>16</v>
      </c>
    </row>
    <row r="12" spans="1:13" s="8" customFormat="1" ht="34.5" customHeight="1">
      <c r="A12" s="6" t="s">
        <v>17</v>
      </c>
      <c r="B12" s="7" t="s">
        <v>18</v>
      </c>
    </row>
    <row r="13" spans="1:13" s="8" customFormat="1" ht="34.5" customHeight="1">
      <c r="A13" s="6" t="s">
        <v>19</v>
      </c>
      <c r="B13" s="7" t="s">
        <v>20</v>
      </c>
    </row>
    <row r="14" spans="1:13" s="8" customFormat="1" ht="34.5" customHeight="1">
      <c r="A14" s="6" t="s">
        <v>21</v>
      </c>
      <c r="B14" s="7" t="s">
        <v>22</v>
      </c>
    </row>
    <row r="15" spans="1:13" s="8" customFormat="1" ht="34.5" customHeight="1">
      <c r="A15" s="6" t="s">
        <v>23</v>
      </c>
      <c r="B15" s="7" t="s">
        <v>24</v>
      </c>
    </row>
    <row r="16" spans="1:13" s="8" customFormat="1" ht="34.5" customHeight="1">
      <c r="A16" s="6" t="s">
        <v>25</v>
      </c>
      <c r="B16" s="7" t="s">
        <v>26</v>
      </c>
    </row>
    <row r="17" spans="1:2" s="8" customFormat="1" ht="34.5" customHeight="1">
      <c r="A17" s="6" t="s">
        <v>27</v>
      </c>
      <c r="B17" s="7" t="s">
        <v>28</v>
      </c>
    </row>
    <row r="18" spans="1:2" s="8" customFormat="1" ht="34.5" customHeight="1">
      <c r="A18" s="6" t="s">
        <v>29</v>
      </c>
      <c r="B18" s="7" t="s">
        <v>30</v>
      </c>
    </row>
    <row r="19" spans="1:2" s="8" customFormat="1" ht="34.5" customHeight="1">
      <c r="A19" s="6" t="s">
        <v>31</v>
      </c>
      <c r="B19" s="7" t="s">
        <v>32</v>
      </c>
    </row>
    <row r="20" spans="1:2" s="8" customFormat="1" ht="34.5" customHeight="1">
      <c r="A20" s="6" t="s">
        <v>33</v>
      </c>
      <c r="B20" s="7" t="s">
        <v>34</v>
      </c>
    </row>
    <row r="21" spans="1:2" s="8" customFormat="1" ht="52.5" customHeight="1">
      <c r="A21" s="6" t="s">
        <v>35</v>
      </c>
      <c r="B21" s="7" t="s">
        <v>36</v>
      </c>
    </row>
    <row r="22" spans="1:2" s="8" customFormat="1" ht="34.5" customHeight="1">
      <c r="A22" s="6" t="s">
        <v>37</v>
      </c>
      <c r="B22" s="7" t="s">
        <v>38</v>
      </c>
    </row>
    <row r="23" spans="1:2" s="8" customFormat="1" ht="34.5" customHeight="1">
      <c r="A23" s="6" t="s">
        <v>39</v>
      </c>
      <c r="B23" s="7" t="s">
        <v>40</v>
      </c>
    </row>
    <row r="24" spans="1:2" s="8" customFormat="1" ht="34.5" customHeight="1">
      <c r="A24" s="6" t="s">
        <v>41</v>
      </c>
      <c r="B24" s="7" t="s">
        <v>42</v>
      </c>
    </row>
    <row r="25" spans="1:2" s="8" customFormat="1" ht="34.5" customHeight="1">
      <c r="A25" s="6" t="s">
        <v>43</v>
      </c>
      <c r="B25" s="7" t="s">
        <v>44</v>
      </c>
    </row>
    <row r="26" spans="1:2" s="8" customFormat="1" ht="34.5" customHeight="1">
      <c r="A26" s="6" t="s">
        <v>45</v>
      </c>
      <c r="B26" s="7" t="s">
        <v>46</v>
      </c>
    </row>
    <row r="27" spans="1:2" s="8" customFormat="1" ht="34.5" customHeight="1">
      <c r="A27" s="6" t="s">
        <v>47</v>
      </c>
      <c r="B27" s="7" t="s">
        <v>48</v>
      </c>
    </row>
  </sheetData>
  <sheetProtection password="80E6" sheet="1" objects="1" scenarios="1" selectLockedCells="1"/>
  <mergeCells count="1">
    <mergeCell ref="A1:B1"/>
  </mergeCells>
  <hyperlinks>
    <hyperlink ref="A7" location="'A2-N2'!Druckbereich" display="A 2 / N 2"/>
    <hyperlink ref="A20" location="'N3'!Druckbereich" display="N 3"/>
    <hyperlink ref="A8" location="'A3'!Druckbereich" display="A 3 "/>
    <hyperlink ref="A5" location="'S'!A1" display="S"/>
    <hyperlink ref="A6" location="'A1'!Druckbereich" display="A 1"/>
    <hyperlink ref="A9" location="'A4-N4'!Druckbereich" display="A 4 / N 4"/>
    <hyperlink ref="A10" location="'A5'!Druckbereich" display="A 5"/>
    <hyperlink ref="A11" location="'A6-N6'!Druckbereich" display="A 6 / N 6"/>
    <hyperlink ref="A12" location="'A7'!Druckbereich" display="A 7"/>
    <hyperlink ref="A13" location="'A8-N8'!Druckbereich" display="A 8 / N 8"/>
    <hyperlink ref="A16" location="'A P'!Druckbereich" display="A P"/>
    <hyperlink ref="A17" location="'A B'!Druckbereich" display="A B"/>
    <hyperlink ref="A14" location="'A9'!Druckbereich" display="A 9"/>
    <hyperlink ref="A15" location="'A10-N10'!A1" display="A 10 / N 10"/>
    <hyperlink ref="A18" location="'N1 R'!Druckbereich" display="N 1 R"/>
    <hyperlink ref="A19" location="'N1 F'!A1" display="N 1 F"/>
    <hyperlink ref="A22" location="'N7'!Druckbereich" display="N 7"/>
    <hyperlink ref="A24" location="'N P'!Druckbereich" display="N P"/>
    <hyperlink ref="A23" location="'N9'!Druckbereich" display="N 9"/>
    <hyperlink ref="A27" location="RM!A1" display="RM"/>
    <hyperlink ref="A21" location="'N5'!Druckbereich" display="N 5"/>
    <hyperlink ref="A25" location="'N TN 1'!Drucktitel" display="N TN 1"/>
    <hyperlink ref="A26" location="'N TN 2'!Drucktitel" display="N TN 2"/>
  </hyperlinks>
  <pageMargins left="0.9055118110236221" right="0.51181102362204722" top="0.78740157480314965" bottom="0.78740157480314965" header="0.31496062992125984" footer="0.31496062992125984"/>
  <pageSetup paperSize="9" scale="82"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2"/>
  <sheetViews>
    <sheetView zoomScaleNormal="100" workbookViewId="0">
      <selection activeCell="G22" sqref="G22:I22"/>
    </sheetView>
  </sheetViews>
  <sheetFormatPr baseColWidth="10" defaultRowHeight="15"/>
  <cols>
    <col min="1" max="1" width="2.875" style="485" customWidth="1"/>
    <col min="2" max="2" width="10.125" style="485" customWidth="1"/>
    <col min="3" max="3" width="2.875" style="485" customWidth="1"/>
    <col min="4" max="4" width="14.875" style="485" customWidth="1"/>
    <col min="5" max="5" width="2.875" style="485" customWidth="1"/>
    <col min="6" max="7" width="8.5" style="485" customWidth="1"/>
    <col min="8" max="8" width="2.875" style="485" customWidth="1"/>
    <col min="9" max="10" width="8.5" style="485" customWidth="1"/>
    <col min="11" max="11" width="2.875" style="485" customWidth="1"/>
    <col min="12" max="12" width="10" style="485" customWidth="1"/>
    <col min="13" max="13" width="2.875" style="485" customWidth="1"/>
    <col min="14" max="14" width="10" style="485" customWidth="1"/>
    <col min="15" max="15" width="2.875" style="485" customWidth="1"/>
    <col min="16" max="256" width="11" style="485"/>
    <col min="257" max="257" width="2.875" style="485" customWidth="1"/>
    <col min="258" max="258" width="10.125" style="485" customWidth="1"/>
    <col min="259" max="259" width="2.875" style="485" customWidth="1"/>
    <col min="260" max="260" width="14.875" style="485" customWidth="1"/>
    <col min="261" max="261" width="2.875" style="485" customWidth="1"/>
    <col min="262" max="263" width="8.5" style="485" customWidth="1"/>
    <col min="264" max="264" width="2.875" style="485" customWidth="1"/>
    <col min="265" max="266" width="8.5" style="485" customWidth="1"/>
    <col min="267" max="267" width="2.875" style="485" customWidth="1"/>
    <col min="268" max="268" width="10" style="485" customWidth="1"/>
    <col min="269" max="269" width="2.875" style="485" customWidth="1"/>
    <col min="270" max="270" width="10" style="485" customWidth="1"/>
    <col min="271" max="271" width="2.875" style="485" customWidth="1"/>
    <col min="272" max="512" width="11" style="485"/>
    <col min="513" max="513" width="2.875" style="485" customWidth="1"/>
    <col min="514" max="514" width="10.125" style="485" customWidth="1"/>
    <col min="515" max="515" width="2.875" style="485" customWidth="1"/>
    <col min="516" max="516" width="14.875" style="485" customWidth="1"/>
    <col min="517" max="517" width="2.875" style="485" customWidth="1"/>
    <col min="518" max="519" width="8.5" style="485" customWidth="1"/>
    <col min="520" max="520" width="2.875" style="485" customWidth="1"/>
    <col min="521" max="522" width="8.5" style="485" customWidth="1"/>
    <col min="523" max="523" width="2.875" style="485" customWidth="1"/>
    <col min="524" max="524" width="10" style="485" customWidth="1"/>
    <col min="525" max="525" width="2.875" style="485" customWidth="1"/>
    <col min="526" max="526" width="10" style="485" customWidth="1"/>
    <col min="527" max="527" width="2.875" style="485" customWidth="1"/>
    <col min="528" max="768" width="11" style="485"/>
    <col min="769" max="769" width="2.875" style="485" customWidth="1"/>
    <col min="770" max="770" width="10.125" style="485" customWidth="1"/>
    <col min="771" max="771" width="2.875" style="485" customWidth="1"/>
    <col min="772" max="772" width="14.875" style="485" customWidth="1"/>
    <col min="773" max="773" width="2.875" style="485" customWidth="1"/>
    <col min="774" max="775" width="8.5" style="485" customWidth="1"/>
    <col min="776" max="776" width="2.875" style="485" customWidth="1"/>
    <col min="777" max="778" width="8.5" style="485" customWidth="1"/>
    <col min="779" max="779" width="2.875" style="485" customWidth="1"/>
    <col min="780" max="780" width="10" style="485" customWidth="1"/>
    <col min="781" max="781" width="2.875" style="485" customWidth="1"/>
    <col min="782" max="782" width="10" style="485" customWidth="1"/>
    <col min="783" max="783" width="2.875" style="485" customWidth="1"/>
    <col min="784" max="1024" width="11" style="485"/>
    <col min="1025" max="1025" width="2.875" style="485" customWidth="1"/>
    <col min="1026" max="1026" width="10.125" style="485" customWidth="1"/>
    <col min="1027" max="1027" width="2.875" style="485" customWidth="1"/>
    <col min="1028" max="1028" width="14.875" style="485" customWidth="1"/>
    <col min="1029" max="1029" width="2.875" style="485" customWidth="1"/>
    <col min="1030" max="1031" width="8.5" style="485" customWidth="1"/>
    <col min="1032" max="1032" width="2.875" style="485" customWidth="1"/>
    <col min="1033" max="1034" width="8.5" style="485" customWidth="1"/>
    <col min="1035" max="1035" width="2.875" style="485" customWidth="1"/>
    <col min="1036" max="1036" width="10" style="485" customWidth="1"/>
    <col min="1037" max="1037" width="2.875" style="485" customWidth="1"/>
    <col min="1038" max="1038" width="10" style="485" customWidth="1"/>
    <col min="1039" max="1039" width="2.875" style="485" customWidth="1"/>
    <col min="1040" max="1280" width="11" style="485"/>
    <col min="1281" max="1281" width="2.875" style="485" customWidth="1"/>
    <col min="1282" max="1282" width="10.125" style="485" customWidth="1"/>
    <col min="1283" max="1283" width="2.875" style="485" customWidth="1"/>
    <col min="1284" max="1284" width="14.875" style="485" customWidth="1"/>
    <col min="1285" max="1285" width="2.875" style="485" customWidth="1"/>
    <col min="1286" max="1287" width="8.5" style="485" customWidth="1"/>
    <col min="1288" max="1288" width="2.875" style="485" customWidth="1"/>
    <col min="1289" max="1290" width="8.5" style="485" customWidth="1"/>
    <col min="1291" max="1291" width="2.875" style="485" customWidth="1"/>
    <col min="1292" max="1292" width="10" style="485" customWidth="1"/>
    <col min="1293" max="1293" width="2.875" style="485" customWidth="1"/>
    <col min="1294" max="1294" width="10" style="485" customWidth="1"/>
    <col min="1295" max="1295" width="2.875" style="485" customWidth="1"/>
    <col min="1296" max="1536" width="11" style="485"/>
    <col min="1537" max="1537" width="2.875" style="485" customWidth="1"/>
    <col min="1538" max="1538" width="10.125" style="485" customWidth="1"/>
    <col min="1539" max="1539" width="2.875" style="485" customWidth="1"/>
    <col min="1540" max="1540" width="14.875" style="485" customWidth="1"/>
    <col min="1541" max="1541" width="2.875" style="485" customWidth="1"/>
    <col min="1542" max="1543" width="8.5" style="485" customWidth="1"/>
    <col min="1544" max="1544" width="2.875" style="485" customWidth="1"/>
    <col min="1545" max="1546" width="8.5" style="485" customWidth="1"/>
    <col min="1547" max="1547" width="2.875" style="485" customWidth="1"/>
    <col min="1548" max="1548" width="10" style="485" customWidth="1"/>
    <col min="1549" max="1549" width="2.875" style="485" customWidth="1"/>
    <col min="1550" max="1550" width="10" style="485" customWidth="1"/>
    <col min="1551" max="1551" width="2.875" style="485" customWidth="1"/>
    <col min="1552" max="1792" width="11" style="485"/>
    <col min="1793" max="1793" width="2.875" style="485" customWidth="1"/>
    <col min="1794" max="1794" width="10.125" style="485" customWidth="1"/>
    <col min="1795" max="1795" width="2.875" style="485" customWidth="1"/>
    <col min="1796" max="1796" width="14.875" style="485" customWidth="1"/>
    <col min="1797" max="1797" width="2.875" style="485" customWidth="1"/>
    <col min="1798" max="1799" width="8.5" style="485" customWidth="1"/>
    <col min="1800" max="1800" width="2.875" style="485" customWidth="1"/>
    <col min="1801" max="1802" width="8.5" style="485" customWidth="1"/>
    <col min="1803" max="1803" width="2.875" style="485" customWidth="1"/>
    <col min="1804" max="1804" width="10" style="485" customWidth="1"/>
    <col min="1805" max="1805" width="2.875" style="485" customWidth="1"/>
    <col min="1806" max="1806" width="10" style="485" customWidth="1"/>
    <col min="1807" max="1807" width="2.875" style="485" customWidth="1"/>
    <col min="1808" max="2048" width="11" style="485"/>
    <col min="2049" max="2049" width="2.875" style="485" customWidth="1"/>
    <col min="2050" max="2050" width="10.125" style="485" customWidth="1"/>
    <col min="2051" max="2051" width="2.875" style="485" customWidth="1"/>
    <col min="2052" max="2052" width="14.875" style="485" customWidth="1"/>
    <col min="2053" max="2053" width="2.875" style="485" customWidth="1"/>
    <col min="2054" max="2055" width="8.5" style="485" customWidth="1"/>
    <col min="2056" max="2056" width="2.875" style="485" customWidth="1"/>
    <col min="2057" max="2058" width="8.5" style="485" customWidth="1"/>
    <col min="2059" max="2059" width="2.875" style="485" customWidth="1"/>
    <col min="2060" max="2060" width="10" style="485" customWidth="1"/>
    <col min="2061" max="2061" width="2.875" style="485" customWidth="1"/>
    <col min="2062" max="2062" width="10" style="485" customWidth="1"/>
    <col min="2063" max="2063" width="2.875" style="485" customWidth="1"/>
    <col min="2064" max="2304" width="11" style="485"/>
    <col min="2305" max="2305" width="2.875" style="485" customWidth="1"/>
    <col min="2306" max="2306" width="10.125" style="485" customWidth="1"/>
    <col min="2307" max="2307" width="2.875" style="485" customWidth="1"/>
    <col min="2308" max="2308" width="14.875" style="485" customWidth="1"/>
    <col min="2309" max="2309" width="2.875" style="485" customWidth="1"/>
    <col min="2310" max="2311" width="8.5" style="485" customWidth="1"/>
    <col min="2312" max="2312" width="2.875" style="485" customWidth="1"/>
    <col min="2313" max="2314" width="8.5" style="485" customWidth="1"/>
    <col min="2315" max="2315" width="2.875" style="485" customWidth="1"/>
    <col min="2316" max="2316" width="10" style="485" customWidth="1"/>
    <col min="2317" max="2317" width="2.875" style="485" customWidth="1"/>
    <col min="2318" max="2318" width="10" style="485" customWidth="1"/>
    <col min="2319" max="2319" width="2.875" style="485" customWidth="1"/>
    <col min="2320" max="2560" width="11" style="485"/>
    <col min="2561" max="2561" width="2.875" style="485" customWidth="1"/>
    <col min="2562" max="2562" width="10.125" style="485" customWidth="1"/>
    <col min="2563" max="2563" width="2.875" style="485" customWidth="1"/>
    <col min="2564" max="2564" width="14.875" style="485" customWidth="1"/>
    <col min="2565" max="2565" width="2.875" style="485" customWidth="1"/>
    <col min="2566" max="2567" width="8.5" style="485" customWidth="1"/>
    <col min="2568" max="2568" width="2.875" style="485" customWidth="1"/>
    <col min="2569" max="2570" width="8.5" style="485" customWidth="1"/>
    <col min="2571" max="2571" width="2.875" style="485" customWidth="1"/>
    <col min="2572" max="2572" width="10" style="485" customWidth="1"/>
    <col min="2573" max="2573" width="2.875" style="485" customWidth="1"/>
    <col min="2574" max="2574" width="10" style="485" customWidth="1"/>
    <col min="2575" max="2575" width="2.875" style="485" customWidth="1"/>
    <col min="2576" max="2816" width="11" style="485"/>
    <col min="2817" max="2817" width="2.875" style="485" customWidth="1"/>
    <col min="2818" max="2818" width="10.125" style="485" customWidth="1"/>
    <col min="2819" max="2819" width="2.875" style="485" customWidth="1"/>
    <col min="2820" max="2820" width="14.875" style="485" customWidth="1"/>
    <col min="2821" max="2821" width="2.875" style="485" customWidth="1"/>
    <col min="2822" max="2823" width="8.5" style="485" customWidth="1"/>
    <col min="2824" max="2824" width="2.875" style="485" customWidth="1"/>
    <col min="2825" max="2826" width="8.5" style="485" customWidth="1"/>
    <col min="2827" max="2827" width="2.875" style="485" customWidth="1"/>
    <col min="2828" max="2828" width="10" style="485" customWidth="1"/>
    <col min="2829" max="2829" width="2.875" style="485" customWidth="1"/>
    <col min="2830" max="2830" width="10" style="485" customWidth="1"/>
    <col min="2831" max="2831" width="2.875" style="485" customWidth="1"/>
    <col min="2832" max="3072" width="11" style="485"/>
    <col min="3073" max="3073" width="2.875" style="485" customWidth="1"/>
    <col min="3074" max="3074" width="10.125" style="485" customWidth="1"/>
    <col min="3075" max="3075" width="2.875" style="485" customWidth="1"/>
    <col min="3076" max="3076" width="14.875" style="485" customWidth="1"/>
    <col min="3077" max="3077" width="2.875" style="485" customWidth="1"/>
    <col min="3078" max="3079" width="8.5" style="485" customWidth="1"/>
    <col min="3080" max="3080" width="2.875" style="485" customWidth="1"/>
    <col min="3081" max="3082" width="8.5" style="485" customWidth="1"/>
    <col min="3083" max="3083" width="2.875" style="485" customWidth="1"/>
    <col min="3084" max="3084" width="10" style="485" customWidth="1"/>
    <col min="3085" max="3085" width="2.875" style="485" customWidth="1"/>
    <col min="3086" max="3086" width="10" style="485" customWidth="1"/>
    <col min="3087" max="3087" width="2.875" style="485" customWidth="1"/>
    <col min="3088" max="3328" width="11" style="485"/>
    <col min="3329" max="3329" width="2.875" style="485" customWidth="1"/>
    <col min="3330" max="3330" width="10.125" style="485" customWidth="1"/>
    <col min="3331" max="3331" width="2.875" style="485" customWidth="1"/>
    <col min="3332" max="3332" width="14.875" style="485" customWidth="1"/>
    <col min="3333" max="3333" width="2.875" style="485" customWidth="1"/>
    <col min="3334" max="3335" width="8.5" style="485" customWidth="1"/>
    <col min="3336" max="3336" width="2.875" style="485" customWidth="1"/>
    <col min="3337" max="3338" width="8.5" style="485" customWidth="1"/>
    <col min="3339" max="3339" width="2.875" style="485" customWidth="1"/>
    <col min="3340" max="3340" width="10" style="485" customWidth="1"/>
    <col min="3341" max="3341" width="2.875" style="485" customWidth="1"/>
    <col min="3342" max="3342" width="10" style="485" customWidth="1"/>
    <col min="3343" max="3343" width="2.875" style="485" customWidth="1"/>
    <col min="3344" max="3584" width="11" style="485"/>
    <col min="3585" max="3585" width="2.875" style="485" customWidth="1"/>
    <col min="3586" max="3586" width="10.125" style="485" customWidth="1"/>
    <col min="3587" max="3587" width="2.875" style="485" customWidth="1"/>
    <col min="3588" max="3588" width="14.875" style="485" customWidth="1"/>
    <col min="3589" max="3589" width="2.875" style="485" customWidth="1"/>
    <col min="3590" max="3591" width="8.5" style="485" customWidth="1"/>
    <col min="3592" max="3592" width="2.875" style="485" customWidth="1"/>
    <col min="3593" max="3594" width="8.5" style="485" customWidth="1"/>
    <col min="3595" max="3595" width="2.875" style="485" customWidth="1"/>
    <col min="3596" max="3596" width="10" style="485" customWidth="1"/>
    <col min="3597" max="3597" width="2.875" style="485" customWidth="1"/>
    <col min="3598" max="3598" width="10" style="485" customWidth="1"/>
    <col min="3599" max="3599" width="2.875" style="485" customWidth="1"/>
    <col min="3600" max="3840" width="11" style="485"/>
    <col min="3841" max="3841" width="2.875" style="485" customWidth="1"/>
    <col min="3842" max="3842" width="10.125" style="485" customWidth="1"/>
    <col min="3843" max="3843" width="2.875" style="485" customWidth="1"/>
    <col min="3844" max="3844" width="14.875" style="485" customWidth="1"/>
    <col min="3845" max="3845" width="2.875" style="485" customWidth="1"/>
    <col min="3846" max="3847" width="8.5" style="485" customWidth="1"/>
    <col min="3848" max="3848" width="2.875" style="485" customWidth="1"/>
    <col min="3849" max="3850" width="8.5" style="485" customWidth="1"/>
    <col min="3851" max="3851" width="2.875" style="485" customWidth="1"/>
    <col min="3852" max="3852" width="10" style="485" customWidth="1"/>
    <col min="3853" max="3853" width="2.875" style="485" customWidth="1"/>
    <col min="3854" max="3854" width="10" style="485" customWidth="1"/>
    <col min="3855" max="3855" width="2.875" style="485" customWidth="1"/>
    <col min="3856" max="4096" width="11" style="485"/>
    <col min="4097" max="4097" width="2.875" style="485" customWidth="1"/>
    <col min="4098" max="4098" width="10.125" style="485" customWidth="1"/>
    <col min="4099" max="4099" width="2.875" style="485" customWidth="1"/>
    <col min="4100" max="4100" width="14.875" style="485" customWidth="1"/>
    <col min="4101" max="4101" width="2.875" style="485" customWidth="1"/>
    <col min="4102" max="4103" width="8.5" style="485" customWidth="1"/>
    <col min="4104" max="4104" width="2.875" style="485" customWidth="1"/>
    <col min="4105" max="4106" width="8.5" style="485" customWidth="1"/>
    <col min="4107" max="4107" width="2.875" style="485" customWidth="1"/>
    <col min="4108" max="4108" width="10" style="485" customWidth="1"/>
    <col min="4109" max="4109" width="2.875" style="485" customWidth="1"/>
    <col min="4110" max="4110" width="10" style="485" customWidth="1"/>
    <col min="4111" max="4111" width="2.875" style="485" customWidth="1"/>
    <col min="4112" max="4352" width="11" style="485"/>
    <col min="4353" max="4353" width="2.875" style="485" customWidth="1"/>
    <col min="4354" max="4354" width="10.125" style="485" customWidth="1"/>
    <col min="4355" max="4355" width="2.875" style="485" customWidth="1"/>
    <col min="4356" max="4356" width="14.875" style="485" customWidth="1"/>
    <col min="4357" max="4357" width="2.875" style="485" customWidth="1"/>
    <col min="4358" max="4359" width="8.5" style="485" customWidth="1"/>
    <col min="4360" max="4360" width="2.875" style="485" customWidth="1"/>
    <col min="4361" max="4362" width="8.5" style="485" customWidth="1"/>
    <col min="4363" max="4363" width="2.875" style="485" customWidth="1"/>
    <col min="4364" max="4364" width="10" style="485" customWidth="1"/>
    <col min="4365" max="4365" width="2.875" style="485" customWidth="1"/>
    <col min="4366" max="4366" width="10" style="485" customWidth="1"/>
    <col min="4367" max="4367" width="2.875" style="485" customWidth="1"/>
    <col min="4368" max="4608" width="11" style="485"/>
    <col min="4609" max="4609" width="2.875" style="485" customWidth="1"/>
    <col min="4610" max="4610" width="10.125" style="485" customWidth="1"/>
    <col min="4611" max="4611" width="2.875" style="485" customWidth="1"/>
    <col min="4612" max="4612" width="14.875" style="485" customWidth="1"/>
    <col min="4613" max="4613" width="2.875" style="485" customWidth="1"/>
    <col min="4614" max="4615" width="8.5" style="485" customWidth="1"/>
    <col min="4616" max="4616" width="2.875" style="485" customWidth="1"/>
    <col min="4617" max="4618" width="8.5" style="485" customWidth="1"/>
    <col min="4619" max="4619" width="2.875" style="485" customWidth="1"/>
    <col min="4620" max="4620" width="10" style="485" customWidth="1"/>
    <col min="4621" max="4621" width="2.875" style="485" customWidth="1"/>
    <col min="4622" max="4622" width="10" style="485" customWidth="1"/>
    <col min="4623" max="4623" width="2.875" style="485" customWidth="1"/>
    <col min="4624" max="4864" width="11" style="485"/>
    <col min="4865" max="4865" width="2.875" style="485" customWidth="1"/>
    <col min="4866" max="4866" width="10.125" style="485" customWidth="1"/>
    <col min="4867" max="4867" width="2.875" style="485" customWidth="1"/>
    <col min="4868" max="4868" width="14.875" style="485" customWidth="1"/>
    <col min="4869" max="4869" width="2.875" style="485" customWidth="1"/>
    <col min="4870" max="4871" width="8.5" style="485" customWidth="1"/>
    <col min="4872" max="4872" width="2.875" style="485" customWidth="1"/>
    <col min="4873" max="4874" width="8.5" style="485" customWidth="1"/>
    <col min="4875" max="4875" width="2.875" style="485" customWidth="1"/>
    <col min="4876" max="4876" width="10" style="485" customWidth="1"/>
    <col min="4877" max="4877" width="2.875" style="485" customWidth="1"/>
    <col min="4878" max="4878" width="10" style="485" customWidth="1"/>
    <col min="4879" max="4879" width="2.875" style="485" customWidth="1"/>
    <col min="4880" max="5120" width="11" style="485"/>
    <col min="5121" max="5121" width="2.875" style="485" customWidth="1"/>
    <col min="5122" max="5122" width="10.125" style="485" customWidth="1"/>
    <col min="5123" max="5123" width="2.875" style="485" customWidth="1"/>
    <col min="5124" max="5124" width="14.875" style="485" customWidth="1"/>
    <col min="5125" max="5125" width="2.875" style="485" customWidth="1"/>
    <col min="5126" max="5127" width="8.5" style="485" customWidth="1"/>
    <col min="5128" max="5128" width="2.875" style="485" customWidth="1"/>
    <col min="5129" max="5130" width="8.5" style="485" customWidth="1"/>
    <col min="5131" max="5131" width="2.875" style="485" customWidth="1"/>
    <col min="5132" max="5132" width="10" style="485" customWidth="1"/>
    <col min="5133" max="5133" width="2.875" style="485" customWidth="1"/>
    <col min="5134" max="5134" width="10" style="485" customWidth="1"/>
    <col min="5135" max="5135" width="2.875" style="485" customWidth="1"/>
    <col min="5136" max="5376" width="11" style="485"/>
    <col min="5377" max="5377" width="2.875" style="485" customWidth="1"/>
    <col min="5378" max="5378" width="10.125" style="485" customWidth="1"/>
    <col min="5379" max="5379" width="2.875" style="485" customWidth="1"/>
    <col min="5380" max="5380" width="14.875" style="485" customWidth="1"/>
    <col min="5381" max="5381" width="2.875" style="485" customWidth="1"/>
    <col min="5382" max="5383" width="8.5" style="485" customWidth="1"/>
    <col min="5384" max="5384" width="2.875" style="485" customWidth="1"/>
    <col min="5385" max="5386" width="8.5" style="485" customWidth="1"/>
    <col min="5387" max="5387" width="2.875" style="485" customWidth="1"/>
    <col min="5388" max="5388" width="10" style="485" customWidth="1"/>
    <col min="5389" max="5389" width="2.875" style="485" customWidth="1"/>
    <col min="5390" max="5390" width="10" style="485" customWidth="1"/>
    <col min="5391" max="5391" width="2.875" style="485" customWidth="1"/>
    <col min="5392" max="5632" width="11" style="485"/>
    <col min="5633" max="5633" width="2.875" style="485" customWidth="1"/>
    <col min="5634" max="5634" width="10.125" style="485" customWidth="1"/>
    <col min="5635" max="5635" width="2.875" style="485" customWidth="1"/>
    <col min="5636" max="5636" width="14.875" style="485" customWidth="1"/>
    <col min="5637" max="5637" width="2.875" style="485" customWidth="1"/>
    <col min="5638" max="5639" width="8.5" style="485" customWidth="1"/>
    <col min="5640" max="5640" width="2.875" style="485" customWidth="1"/>
    <col min="5641" max="5642" width="8.5" style="485" customWidth="1"/>
    <col min="5643" max="5643" width="2.875" style="485" customWidth="1"/>
    <col min="5644" max="5644" width="10" style="485" customWidth="1"/>
    <col min="5645" max="5645" width="2.875" style="485" customWidth="1"/>
    <col min="5646" max="5646" width="10" style="485" customWidth="1"/>
    <col min="5647" max="5647" width="2.875" style="485" customWidth="1"/>
    <col min="5648" max="5888" width="11" style="485"/>
    <col min="5889" max="5889" width="2.875" style="485" customWidth="1"/>
    <col min="5890" max="5890" width="10.125" style="485" customWidth="1"/>
    <col min="5891" max="5891" width="2.875" style="485" customWidth="1"/>
    <col min="5892" max="5892" width="14.875" style="485" customWidth="1"/>
    <col min="5893" max="5893" width="2.875" style="485" customWidth="1"/>
    <col min="5894" max="5895" width="8.5" style="485" customWidth="1"/>
    <col min="5896" max="5896" width="2.875" style="485" customWidth="1"/>
    <col min="5897" max="5898" width="8.5" style="485" customWidth="1"/>
    <col min="5899" max="5899" width="2.875" style="485" customWidth="1"/>
    <col min="5900" max="5900" width="10" style="485" customWidth="1"/>
    <col min="5901" max="5901" width="2.875" style="485" customWidth="1"/>
    <col min="5902" max="5902" width="10" style="485" customWidth="1"/>
    <col min="5903" max="5903" width="2.875" style="485" customWidth="1"/>
    <col min="5904" max="6144" width="11" style="485"/>
    <col min="6145" max="6145" width="2.875" style="485" customWidth="1"/>
    <col min="6146" max="6146" width="10.125" style="485" customWidth="1"/>
    <col min="6147" max="6147" width="2.875" style="485" customWidth="1"/>
    <col min="6148" max="6148" width="14.875" style="485" customWidth="1"/>
    <col min="6149" max="6149" width="2.875" style="485" customWidth="1"/>
    <col min="6150" max="6151" width="8.5" style="485" customWidth="1"/>
    <col min="6152" max="6152" width="2.875" style="485" customWidth="1"/>
    <col min="6153" max="6154" width="8.5" style="485" customWidth="1"/>
    <col min="6155" max="6155" width="2.875" style="485" customWidth="1"/>
    <col min="6156" max="6156" width="10" style="485" customWidth="1"/>
    <col min="6157" max="6157" width="2.875" style="485" customWidth="1"/>
    <col min="6158" max="6158" width="10" style="485" customWidth="1"/>
    <col min="6159" max="6159" width="2.875" style="485" customWidth="1"/>
    <col min="6160" max="6400" width="11" style="485"/>
    <col min="6401" max="6401" width="2.875" style="485" customWidth="1"/>
    <col min="6402" max="6402" width="10.125" style="485" customWidth="1"/>
    <col min="6403" max="6403" width="2.875" style="485" customWidth="1"/>
    <col min="6404" max="6404" width="14.875" style="485" customWidth="1"/>
    <col min="6405" max="6405" width="2.875" style="485" customWidth="1"/>
    <col min="6406" max="6407" width="8.5" style="485" customWidth="1"/>
    <col min="6408" max="6408" width="2.875" style="485" customWidth="1"/>
    <col min="6409" max="6410" width="8.5" style="485" customWidth="1"/>
    <col min="6411" max="6411" width="2.875" style="485" customWidth="1"/>
    <col min="6412" max="6412" width="10" style="485" customWidth="1"/>
    <col min="6413" max="6413" width="2.875" style="485" customWidth="1"/>
    <col min="6414" max="6414" width="10" style="485" customWidth="1"/>
    <col min="6415" max="6415" width="2.875" style="485" customWidth="1"/>
    <col min="6416" max="6656" width="11" style="485"/>
    <col min="6657" max="6657" width="2.875" style="485" customWidth="1"/>
    <col min="6658" max="6658" width="10.125" style="485" customWidth="1"/>
    <col min="6659" max="6659" width="2.875" style="485" customWidth="1"/>
    <col min="6660" max="6660" width="14.875" style="485" customWidth="1"/>
    <col min="6661" max="6661" width="2.875" style="485" customWidth="1"/>
    <col min="6662" max="6663" width="8.5" style="485" customWidth="1"/>
    <col min="6664" max="6664" width="2.875" style="485" customWidth="1"/>
    <col min="6665" max="6666" width="8.5" style="485" customWidth="1"/>
    <col min="6667" max="6667" width="2.875" style="485" customWidth="1"/>
    <col min="6668" max="6668" width="10" style="485" customWidth="1"/>
    <col min="6669" max="6669" width="2.875" style="485" customWidth="1"/>
    <col min="6670" max="6670" width="10" style="485" customWidth="1"/>
    <col min="6671" max="6671" width="2.875" style="485" customWidth="1"/>
    <col min="6672" max="6912" width="11" style="485"/>
    <col min="6913" max="6913" width="2.875" style="485" customWidth="1"/>
    <col min="6914" max="6914" width="10.125" style="485" customWidth="1"/>
    <col min="6915" max="6915" width="2.875" style="485" customWidth="1"/>
    <col min="6916" max="6916" width="14.875" style="485" customWidth="1"/>
    <col min="6917" max="6917" width="2.875" style="485" customWidth="1"/>
    <col min="6918" max="6919" width="8.5" style="485" customWidth="1"/>
    <col min="6920" max="6920" width="2.875" style="485" customWidth="1"/>
    <col min="6921" max="6922" width="8.5" style="485" customWidth="1"/>
    <col min="6923" max="6923" width="2.875" style="485" customWidth="1"/>
    <col min="6924" max="6924" width="10" style="485" customWidth="1"/>
    <col min="6925" max="6925" width="2.875" style="485" customWidth="1"/>
    <col min="6926" max="6926" width="10" style="485" customWidth="1"/>
    <col min="6927" max="6927" width="2.875" style="485" customWidth="1"/>
    <col min="6928" max="7168" width="11" style="485"/>
    <col min="7169" max="7169" width="2.875" style="485" customWidth="1"/>
    <col min="7170" max="7170" width="10.125" style="485" customWidth="1"/>
    <col min="7171" max="7171" width="2.875" style="485" customWidth="1"/>
    <col min="7172" max="7172" width="14.875" style="485" customWidth="1"/>
    <col min="7173" max="7173" width="2.875" style="485" customWidth="1"/>
    <col min="7174" max="7175" width="8.5" style="485" customWidth="1"/>
    <col min="7176" max="7176" width="2.875" style="485" customWidth="1"/>
    <col min="7177" max="7178" width="8.5" style="485" customWidth="1"/>
    <col min="7179" max="7179" width="2.875" style="485" customWidth="1"/>
    <col min="7180" max="7180" width="10" style="485" customWidth="1"/>
    <col min="7181" max="7181" width="2.875" style="485" customWidth="1"/>
    <col min="7182" max="7182" width="10" style="485" customWidth="1"/>
    <col min="7183" max="7183" width="2.875" style="485" customWidth="1"/>
    <col min="7184" max="7424" width="11" style="485"/>
    <col min="7425" max="7425" width="2.875" style="485" customWidth="1"/>
    <col min="7426" max="7426" width="10.125" style="485" customWidth="1"/>
    <col min="7427" max="7427" width="2.875" style="485" customWidth="1"/>
    <col min="7428" max="7428" width="14.875" style="485" customWidth="1"/>
    <col min="7429" max="7429" width="2.875" style="485" customWidth="1"/>
    <col min="7430" max="7431" width="8.5" style="485" customWidth="1"/>
    <col min="7432" max="7432" width="2.875" style="485" customWidth="1"/>
    <col min="7433" max="7434" width="8.5" style="485" customWidth="1"/>
    <col min="7435" max="7435" width="2.875" style="485" customWidth="1"/>
    <col min="7436" max="7436" width="10" style="485" customWidth="1"/>
    <col min="7437" max="7437" width="2.875" style="485" customWidth="1"/>
    <col min="7438" max="7438" width="10" style="485" customWidth="1"/>
    <col min="7439" max="7439" width="2.875" style="485" customWidth="1"/>
    <col min="7440" max="7680" width="11" style="485"/>
    <col min="7681" max="7681" width="2.875" style="485" customWidth="1"/>
    <col min="7682" max="7682" width="10.125" style="485" customWidth="1"/>
    <col min="7683" max="7683" width="2.875" style="485" customWidth="1"/>
    <col min="7684" max="7684" width="14.875" style="485" customWidth="1"/>
    <col min="7685" max="7685" width="2.875" style="485" customWidth="1"/>
    <col min="7686" max="7687" width="8.5" style="485" customWidth="1"/>
    <col min="7688" max="7688" width="2.875" style="485" customWidth="1"/>
    <col min="7689" max="7690" width="8.5" style="485" customWidth="1"/>
    <col min="7691" max="7691" width="2.875" style="485" customWidth="1"/>
    <col min="7692" max="7692" width="10" style="485" customWidth="1"/>
    <col min="7693" max="7693" width="2.875" style="485" customWidth="1"/>
    <col min="7694" max="7694" width="10" style="485" customWidth="1"/>
    <col min="7695" max="7695" width="2.875" style="485" customWidth="1"/>
    <col min="7696" max="7936" width="11" style="485"/>
    <col min="7937" max="7937" width="2.875" style="485" customWidth="1"/>
    <col min="7938" max="7938" width="10.125" style="485" customWidth="1"/>
    <col min="7939" max="7939" width="2.875" style="485" customWidth="1"/>
    <col min="7940" max="7940" width="14.875" style="485" customWidth="1"/>
    <col min="7941" max="7941" width="2.875" style="485" customWidth="1"/>
    <col min="7942" max="7943" width="8.5" style="485" customWidth="1"/>
    <col min="7944" max="7944" width="2.875" style="485" customWidth="1"/>
    <col min="7945" max="7946" width="8.5" style="485" customWidth="1"/>
    <col min="7947" max="7947" width="2.875" style="485" customWidth="1"/>
    <col min="7948" max="7948" width="10" style="485" customWidth="1"/>
    <col min="7949" max="7949" width="2.875" style="485" customWidth="1"/>
    <col min="7950" max="7950" width="10" style="485" customWidth="1"/>
    <col min="7951" max="7951" width="2.875" style="485" customWidth="1"/>
    <col min="7952" max="8192" width="11" style="485"/>
    <col min="8193" max="8193" width="2.875" style="485" customWidth="1"/>
    <col min="8194" max="8194" width="10.125" style="485" customWidth="1"/>
    <col min="8195" max="8195" width="2.875" style="485" customWidth="1"/>
    <col min="8196" max="8196" width="14.875" style="485" customWidth="1"/>
    <col min="8197" max="8197" width="2.875" style="485" customWidth="1"/>
    <col min="8198" max="8199" width="8.5" style="485" customWidth="1"/>
    <col min="8200" max="8200" width="2.875" style="485" customWidth="1"/>
    <col min="8201" max="8202" width="8.5" style="485" customWidth="1"/>
    <col min="8203" max="8203" width="2.875" style="485" customWidth="1"/>
    <col min="8204" max="8204" width="10" style="485" customWidth="1"/>
    <col min="8205" max="8205" width="2.875" style="485" customWidth="1"/>
    <col min="8206" max="8206" width="10" style="485" customWidth="1"/>
    <col min="8207" max="8207" width="2.875" style="485" customWidth="1"/>
    <col min="8208" max="8448" width="11" style="485"/>
    <col min="8449" max="8449" width="2.875" style="485" customWidth="1"/>
    <col min="8450" max="8450" width="10.125" style="485" customWidth="1"/>
    <col min="8451" max="8451" width="2.875" style="485" customWidth="1"/>
    <col min="8452" max="8452" width="14.875" style="485" customWidth="1"/>
    <col min="8453" max="8453" width="2.875" style="485" customWidth="1"/>
    <col min="8454" max="8455" width="8.5" style="485" customWidth="1"/>
    <col min="8456" max="8456" width="2.875" style="485" customWidth="1"/>
    <col min="8457" max="8458" width="8.5" style="485" customWidth="1"/>
    <col min="8459" max="8459" width="2.875" style="485" customWidth="1"/>
    <col min="8460" max="8460" width="10" style="485" customWidth="1"/>
    <col min="8461" max="8461" width="2.875" style="485" customWidth="1"/>
    <col min="8462" max="8462" width="10" style="485" customWidth="1"/>
    <col min="8463" max="8463" width="2.875" style="485" customWidth="1"/>
    <col min="8464" max="8704" width="11" style="485"/>
    <col min="8705" max="8705" width="2.875" style="485" customWidth="1"/>
    <col min="8706" max="8706" width="10.125" style="485" customWidth="1"/>
    <col min="8707" max="8707" width="2.875" style="485" customWidth="1"/>
    <col min="8708" max="8708" width="14.875" style="485" customWidth="1"/>
    <col min="8709" max="8709" width="2.875" style="485" customWidth="1"/>
    <col min="8710" max="8711" width="8.5" style="485" customWidth="1"/>
    <col min="8712" max="8712" width="2.875" style="485" customWidth="1"/>
    <col min="8713" max="8714" width="8.5" style="485" customWidth="1"/>
    <col min="8715" max="8715" width="2.875" style="485" customWidth="1"/>
    <col min="8716" max="8716" width="10" style="485" customWidth="1"/>
    <col min="8717" max="8717" width="2.875" style="485" customWidth="1"/>
    <col min="8718" max="8718" width="10" style="485" customWidth="1"/>
    <col min="8719" max="8719" width="2.875" style="485" customWidth="1"/>
    <col min="8720" max="8960" width="11" style="485"/>
    <col min="8961" max="8961" width="2.875" style="485" customWidth="1"/>
    <col min="8962" max="8962" width="10.125" style="485" customWidth="1"/>
    <col min="8963" max="8963" width="2.875" style="485" customWidth="1"/>
    <col min="8964" max="8964" width="14.875" style="485" customWidth="1"/>
    <col min="8965" max="8965" width="2.875" style="485" customWidth="1"/>
    <col min="8966" max="8967" width="8.5" style="485" customWidth="1"/>
    <col min="8968" max="8968" width="2.875" style="485" customWidth="1"/>
    <col min="8969" max="8970" width="8.5" style="485" customWidth="1"/>
    <col min="8971" max="8971" width="2.875" style="485" customWidth="1"/>
    <col min="8972" max="8972" width="10" style="485" customWidth="1"/>
    <col min="8973" max="8973" width="2.875" style="485" customWidth="1"/>
    <col min="8974" max="8974" width="10" style="485" customWidth="1"/>
    <col min="8975" max="8975" width="2.875" style="485" customWidth="1"/>
    <col min="8976" max="9216" width="11" style="485"/>
    <col min="9217" max="9217" width="2.875" style="485" customWidth="1"/>
    <col min="9218" max="9218" width="10.125" style="485" customWidth="1"/>
    <col min="9219" max="9219" width="2.875" style="485" customWidth="1"/>
    <col min="9220" max="9220" width="14.875" style="485" customWidth="1"/>
    <col min="9221" max="9221" width="2.875" style="485" customWidth="1"/>
    <col min="9222" max="9223" width="8.5" style="485" customWidth="1"/>
    <col min="9224" max="9224" width="2.875" style="485" customWidth="1"/>
    <col min="9225" max="9226" width="8.5" style="485" customWidth="1"/>
    <col min="9227" max="9227" width="2.875" style="485" customWidth="1"/>
    <col min="9228" max="9228" width="10" style="485" customWidth="1"/>
    <col min="9229" max="9229" width="2.875" style="485" customWidth="1"/>
    <col min="9230" max="9230" width="10" style="485" customWidth="1"/>
    <col min="9231" max="9231" width="2.875" style="485" customWidth="1"/>
    <col min="9232" max="9472" width="11" style="485"/>
    <col min="9473" max="9473" width="2.875" style="485" customWidth="1"/>
    <col min="9474" max="9474" width="10.125" style="485" customWidth="1"/>
    <col min="9475" max="9475" width="2.875" style="485" customWidth="1"/>
    <col min="9476" max="9476" width="14.875" style="485" customWidth="1"/>
    <col min="9477" max="9477" width="2.875" style="485" customWidth="1"/>
    <col min="9478" max="9479" width="8.5" style="485" customWidth="1"/>
    <col min="9480" max="9480" width="2.875" style="485" customWidth="1"/>
    <col min="9481" max="9482" width="8.5" style="485" customWidth="1"/>
    <col min="9483" max="9483" width="2.875" style="485" customWidth="1"/>
    <col min="9484" max="9484" width="10" style="485" customWidth="1"/>
    <col min="9485" max="9485" width="2.875" style="485" customWidth="1"/>
    <col min="9486" max="9486" width="10" style="485" customWidth="1"/>
    <col min="9487" max="9487" width="2.875" style="485" customWidth="1"/>
    <col min="9488" max="9728" width="11" style="485"/>
    <col min="9729" max="9729" width="2.875" style="485" customWidth="1"/>
    <col min="9730" max="9730" width="10.125" style="485" customWidth="1"/>
    <col min="9731" max="9731" width="2.875" style="485" customWidth="1"/>
    <col min="9732" max="9732" width="14.875" style="485" customWidth="1"/>
    <col min="9733" max="9733" width="2.875" style="485" customWidth="1"/>
    <col min="9734" max="9735" width="8.5" style="485" customWidth="1"/>
    <col min="9736" max="9736" width="2.875" style="485" customWidth="1"/>
    <col min="9737" max="9738" width="8.5" style="485" customWidth="1"/>
    <col min="9739" max="9739" width="2.875" style="485" customWidth="1"/>
    <col min="9740" max="9740" width="10" style="485" customWidth="1"/>
    <col min="9741" max="9741" width="2.875" style="485" customWidth="1"/>
    <col min="9742" max="9742" width="10" style="485" customWidth="1"/>
    <col min="9743" max="9743" width="2.875" style="485" customWidth="1"/>
    <col min="9744" max="9984" width="11" style="485"/>
    <col min="9985" max="9985" width="2.875" style="485" customWidth="1"/>
    <col min="9986" max="9986" width="10.125" style="485" customWidth="1"/>
    <col min="9987" max="9987" width="2.875" style="485" customWidth="1"/>
    <col min="9988" max="9988" width="14.875" style="485" customWidth="1"/>
    <col min="9989" max="9989" width="2.875" style="485" customWidth="1"/>
    <col min="9990" max="9991" width="8.5" style="485" customWidth="1"/>
    <col min="9992" max="9992" width="2.875" style="485" customWidth="1"/>
    <col min="9993" max="9994" width="8.5" style="485" customWidth="1"/>
    <col min="9995" max="9995" width="2.875" style="485" customWidth="1"/>
    <col min="9996" max="9996" width="10" style="485" customWidth="1"/>
    <col min="9997" max="9997" width="2.875" style="485" customWidth="1"/>
    <col min="9998" max="9998" width="10" style="485" customWidth="1"/>
    <col min="9999" max="9999" width="2.875" style="485" customWidth="1"/>
    <col min="10000" max="10240" width="11" style="485"/>
    <col min="10241" max="10241" width="2.875" style="485" customWidth="1"/>
    <col min="10242" max="10242" width="10.125" style="485" customWidth="1"/>
    <col min="10243" max="10243" width="2.875" style="485" customWidth="1"/>
    <col min="10244" max="10244" width="14.875" style="485" customWidth="1"/>
    <col min="10245" max="10245" width="2.875" style="485" customWidth="1"/>
    <col min="10246" max="10247" width="8.5" style="485" customWidth="1"/>
    <col min="10248" max="10248" width="2.875" style="485" customWidth="1"/>
    <col min="10249" max="10250" width="8.5" style="485" customWidth="1"/>
    <col min="10251" max="10251" width="2.875" style="485" customWidth="1"/>
    <col min="10252" max="10252" width="10" style="485" customWidth="1"/>
    <col min="10253" max="10253" width="2.875" style="485" customWidth="1"/>
    <col min="10254" max="10254" width="10" style="485" customWidth="1"/>
    <col min="10255" max="10255" width="2.875" style="485" customWidth="1"/>
    <col min="10256" max="10496" width="11" style="485"/>
    <col min="10497" max="10497" width="2.875" style="485" customWidth="1"/>
    <col min="10498" max="10498" width="10.125" style="485" customWidth="1"/>
    <col min="10499" max="10499" width="2.875" style="485" customWidth="1"/>
    <col min="10500" max="10500" width="14.875" style="485" customWidth="1"/>
    <col min="10501" max="10501" width="2.875" style="485" customWidth="1"/>
    <col min="10502" max="10503" width="8.5" style="485" customWidth="1"/>
    <col min="10504" max="10504" width="2.875" style="485" customWidth="1"/>
    <col min="10505" max="10506" width="8.5" style="485" customWidth="1"/>
    <col min="10507" max="10507" width="2.875" style="485" customWidth="1"/>
    <col min="10508" max="10508" width="10" style="485" customWidth="1"/>
    <col min="10509" max="10509" width="2.875" style="485" customWidth="1"/>
    <col min="10510" max="10510" width="10" style="485" customWidth="1"/>
    <col min="10511" max="10511" width="2.875" style="485" customWidth="1"/>
    <col min="10512" max="10752" width="11" style="485"/>
    <col min="10753" max="10753" width="2.875" style="485" customWidth="1"/>
    <col min="10754" max="10754" width="10.125" style="485" customWidth="1"/>
    <col min="10755" max="10755" width="2.875" style="485" customWidth="1"/>
    <col min="10756" max="10756" width="14.875" style="485" customWidth="1"/>
    <col min="10757" max="10757" width="2.875" style="485" customWidth="1"/>
    <col min="10758" max="10759" width="8.5" style="485" customWidth="1"/>
    <col min="10760" max="10760" width="2.875" style="485" customWidth="1"/>
    <col min="10761" max="10762" width="8.5" style="485" customWidth="1"/>
    <col min="10763" max="10763" width="2.875" style="485" customWidth="1"/>
    <col min="10764" max="10764" width="10" style="485" customWidth="1"/>
    <col min="10765" max="10765" width="2.875" style="485" customWidth="1"/>
    <col min="10766" max="10766" width="10" style="485" customWidth="1"/>
    <col min="10767" max="10767" width="2.875" style="485" customWidth="1"/>
    <col min="10768" max="11008" width="11" style="485"/>
    <col min="11009" max="11009" width="2.875" style="485" customWidth="1"/>
    <col min="11010" max="11010" width="10.125" style="485" customWidth="1"/>
    <col min="11011" max="11011" width="2.875" style="485" customWidth="1"/>
    <col min="11012" max="11012" width="14.875" style="485" customWidth="1"/>
    <col min="11013" max="11013" width="2.875" style="485" customWidth="1"/>
    <col min="11014" max="11015" width="8.5" style="485" customWidth="1"/>
    <col min="11016" max="11016" width="2.875" style="485" customWidth="1"/>
    <col min="11017" max="11018" width="8.5" style="485" customWidth="1"/>
    <col min="11019" max="11019" width="2.875" style="485" customWidth="1"/>
    <col min="11020" max="11020" width="10" style="485" customWidth="1"/>
    <col min="11021" max="11021" width="2.875" style="485" customWidth="1"/>
    <col min="11022" max="11022" width="10" style="485" customWidth="1"/>
    <col min="11023" max="11023" width="2.875" style="485" customWidth="1"/>
    <col min="11024" max="11264" width="11" style="485"/>
    <col min="11265" max="11265" width="2.875" style="485" customWidth="1"/>
    <col min="11266" max="11266" width="10.125" style="485" customWidth="1"/>
    <col min="11267" max="11267" width="2.875" style="485" customWidth="1"/>
    <col min="11268" max="11268" width="14.875" style="485" customWidth="1"/>
    <col min="11269" max="11269" width="2.875" style="485" customWidth="1"/>
    <col min="11270" max="11271" width="8.5" style="485" customWidth="1"/>
    <col min="11272" max="11272" width="2.875" style="485" customWidth="1"/>
    <col min="11273" max="11274" width="8.5" style="485" customWidth="1"/>
    <col min="11275" max="11275" width="2.875" style="485" customWidth="1"/>
    <col min="11276" max="11276" width="10" style="485" customWidth="1"/>
    <col min="11277" max="11277" width="2.875" style="485" customWidth="1"/>
    <col min="11278" max="11278" width="10" style="485" customWidth="1"/>
    <col min="11279" max="11279" width="2.875" style="485" customWidth="1"/>
    <col min="11280" max="11520" width="11" style="485"/>
    <col min="11521" max="11521" width="2.875" style="485" customWidth="1"/>
    <col min="11522" max="11522" width="10.125" style="485" customWidth="1"/>
    <col min="11523" max="11523" width="2.875" style="485" customWidth="1"/>
    <col min="11524" max="11524" width="14.875" style="485" customWidth="1"/>
    <col min="11525" max="11525" width="2.875" style="485" customWidth="1"/>
    <col min="11526" max="11527" width="8.5" style="485" customWidth="1"/>
    <col min="11528" max="11528" width="2.875" style="485" customWidth="1"/>
    <col min="11529" max="11530" width="8.5" style="485" customWidth="1"/>
    <col min="11531" max="11531" width="2.875" style="485" customWidth="1"/>
    <col min="11532" max="11532" width="10" style="485" customWidth="1"/>
    <col min="11533" max="11533" width="2.875" style="485" customWidth="1"/>
    <col min="11534" max="11534" width="10" style="485" customWidth="1"/>
    <col min="11535" max="11535" width="2.875" style="485" customWidth="1"/>
    <col min="11536" max="11776" width="11" style="485"/>
    <col min="11777" max="11777" width="2.875" style="485" customWidth="1"/>
    <col min="11778" max="11778" width="10.125" style="485" customWidth="1"/>
    <col min="11779" max="11779" width="2.875" style="485" customWidth="1"/>
    <col min="11780" max="11780" width="14.875" style="485" customWidth="1"/>
    <col min="11781" max="11781" width="2.875" style="485" customWidth="1"/>
    <col min="11782" max="11783" width="8.5" style="485" customWidth="1"/>
    <col min="11784" max="11784" width="2.875" style="485" customWidth="1"/>
    <col min="11785" max="11786" width="8.5" style="485" customWidth="1"/>
    <col min="11787" max="11787" width="2.875" style="485" customWidth="1"/>
    <col min="11788" max="11788" width="10" style="485" customWidth="1"/>
    <col min="11789" max="11789" width="2.875" style="485" customWidth="1"/>
    <col min="11790" max="11790" width="10" style="485" customWidth="1"/>
    <col min="11791" max="11791" width="2.875" style="485" customWidth="1"/>
    <col min="11792" max="12032" width="11" style="485"/>
    <col min="12033" max="12033" width="2.875" style="485" customWidth="1"/>
    <col min="12034" max="12034" width="10.125" style="485" customWidth="1"/>
    <col min="12035" max="12035" width="2.875" style="485" customWidth="1"/>
    <col min="12036" max="12036" width="14.875" style="485" customWidth="1"/>
    <col min="12037" max="12037" width="2.875" style="485" customWidth="1"/>
    <col min="12038" max="12039" width="8.5" style="485" customWidth="1"/>
    <col min="12040" max="12040" width="2.875" style="485" customWidth="1"/>
    <col min="12041" max="12042" width="8.5" style="485" customWidth="1"/>
    <col min="12043" max="12043" width="2.875" style="485" customWidth="1"/>
    <col min="12044" max="12044" width="10" style="485" customWidth="1"/>
    <col min="12045" max="12045" width="2.875" style="485" customWidth="1"/>
    <col min="12046" max="12046" width="10" style="485" customWidth="1"/>
    <col min="12047" max="12047" width="2.875" style="485" customWidth="1"/>
    <col min="12048" max="12288" width="11" style="485"/>
    <col min="12289" max="12289" width="2.875" style="485" customWidth="1"/>
    <col min="12290" max="12290" width="10.125" style="485" customWidth="1"/>
    <col min="12291" max="12291" width="2.875" style="485" customWidth="1"/>
    <col min="12292" max="12292" width="14.875" style="485" customWidth="1"/>
    <col min="12293" max="12293" width="2.875" style="485" customWidth="1"/>
    <col min="12294" max="12295" width="8.5" style="485" customWidth="1"/>
    <col min="12296" max="12296" width="2.875" style="485" customWidth="1"/>
    <col min="12297" max="12298" width="8.5" style="485" customWidth="1"/>
    <col min="12299" max="12299" width="2.875" style="485" customWidth="1"/>
    <col min="12300" max="12300" width="10" style="485" customWidth="1"/>
    <col min="12301" max="12301" width="2.875" style="485" customWidth="1"/>
    <col min="12302" max="12302" width="10" style="485" customWidth="1"/>
    <col min="12303" max="12303" width="2.875" style="485" customWidth="1"/>
    <col min="12304" max="12544" width="11" style="485"/>
    <col min="12545" max="12545" width="2.875" style="485" customWidth="1"/>
    <col min="12546" max="12546" width="10.125" style="485" customWidth="1"/>
    <col min="12547" max="12547" width="2.875" style="485" customWidth="1"/>
    <col min="12548" max="12548" width="14.875" style="485" customWidth="1"/>
    <col min="12549" max="12549" width="2.875" style="485" customWidth="1"/>
    <col min="12550" max="12551" width="8.5" style="485" customWidth="1"/>
    <col min="12552" max="12552" width="2.875" style="485" customWidth="1"/>
    <col min="12553" max="12554" width="8.5" style="485" customWidth="1"/>
    <col min="12555" max="12555" width="2.875" style="485" customWidth="1"/>
    <col min="12556" max="12556" width="10" style="485" customWidth="1"/>
    <col min="12557" max="12557" width="2.875" style="485" customWidth="1"/>
    <col min="12558" max="12558" width="10" style="485" customWidth="1"/>
    <col min="12559" max="12559" width="2.875" style="485" customWidth="1"/>
    <col min="12560" max="12800" width="11" style="485"/>
    <col min="12801" max="12801" width="2.875" style="485" customWidth="1"/>
    <col min="12802" max="12802" width="10.125" style="485" customWidth="1"/>
    <col min="12803" max="12803" width="2.875" style="485" customWidth="1"/>
    <col min="12804" max="12804" width="14.875" style="485" customWidth="1"/>
    <col min="12805" max="12805" width="2.875" style="485" customWidth="1"/>
    <col min="12806" max="12807" width="8.5" style="485" customWidth="1"/>
    <col min="12808" max="12808" width="2.875" style="485" customWidth="1"/>
    <col min="12809" max="12810" width="8.5" style="485" customWidth="1"/>
    <col min="12811" max="12811" width="2.875" style="485" customWidth="1"/>
    <col min="12812" max="12812" width="10" style="485" customWidth="1"/>
    <col min="12813" max="12813" width="2.875" style="485" customWidth="1"/>
    <col min="12814" max="12814" width="10" style="485" customWidth="1"/>
    <col min="12815" max="12815" width="2.875" style="485" customWidth="1"/>
    <col min="12816" max="13056" width="11" style="485"/>
    <col min="13057" max="13057" width="2.875" style="485" customWidth="1"/>
    <col min="13058" max="13058" width="10.125" style="485" customWidth="1"/>
    <col min="13059" max="13059" width="2.875" style="485" customWidth="1"/>
    <col min="13060" max="13060" width="14.875" style="485" customWidth="1"/>
    <col min="13061" max="13061" width="2.875" style="485" customWidth="1"/>
    <col min="13062" max="13063" width="8.5" style="485" customWidth="1"/>
    <col min="13064" max="13064" width="2.875" style="485" customWidth="1"/>
    <col min="13065" max="13066" width="8.5" style="485" customWidth="1"/>
    <col min="13067" max="13067" width="2.875" style="485" customWidth="1"/>
    <col min="13068" max="13068" width="10" style="485" customWidth="1"/>
    <col min="13069" max="13069" width="2.875" style="485" customWidth="1"/>
    <col min="13070" max="13070" width="10" style="485" customWidth="1"/>
    <col min="13071" max="13071" width="2.875" style="485" customWidth="1"/>
    <col min="13072" max="13312" width="11" style="485"/>
    <col min="13313" max="13313" width="2.875" style="485" customWidth="1"/>
    <col min="13314" max="13314" width="10.125" style="485" customWidth="1"/>
    <col min="13315" max="13315" width="2.875" style="485" customWidth="1"/>
    <col min="13316" max="13316" width="14.875" style="485" customWidth="1"/>
    <col min="13317" max="13317" width="2.875" style="485" customWidth="1"/>
    <col min="13318" max="13319" width="8.5" style="485" customWidth="1"/>
    <col min="13320" max="13320" width="2.875" style="485" customWidth="1"/>
    <col min="13321" max="13322" width="8.5" style="485" customWidth="1"/>
    <col min="13323" max="13323" width="2.875" style="485" customWidth="1"/>
    <col min="13324" max="13324" width="10" style="485" customWidth="1"/>
    <col min="13325" max="13325" width="2.875" style="485" customWidth="1"/>
    <col min="13326" max="13326" width="10" style="485" customWidth="1"/>
    <col min="13327" max="13327" width="2.875" style="485" customWidth="1"/>
    <col min="13328" max="13568" width="11" style="485"/>
    <col min="13569" max="13569" width="2.875" style="485" customWidth="1"/>
    <col min="13570" max="13570" width="10.125" style="485" customWidth="1"/>
    <col min="13571" max="13571" width="2.875" style="485" customWidth="1"/>
    <col min="13572" max="13572" width="14.875" style="485" customWidth="1"/>
    <col min="13573" max="13573" width="2.875" style="485" customWidth="1"/>
    <col min="13574" max="13575" width="8.5" style="485" customWidth="1"/>
    <col min="13576" max="13576" width="2.875" style="485" customWidth="1"/>
    <col min="13577" max="13578" width="8.5" style="485" customWidth="1"/>
    <col min="13579" max="13579" width="2.875" style="485" customWidth="1"/>
    <col min="13580" max="13580" width="10" style="485" customWidth="1"/>
    <col min="13581" max="13581" width="2.875" style="485" customWidth="1"/>
    <col min="13582" max="13582" width="10" style="485" customWidth="1"/>
    <col min="13583" max="13583" width="2.875" style="485" customWidth="1"/>
    <col min="13584" max="13824" width="11" style="485"/>
    <col min="13825" max="13825" width="2.875" style="485" customWidth="1"/>
    <col min="13826" max="13826" width="10.125" style="485" customWidth="1"/>
    <col min="13827" max="13827" width="2.875" style="485" customWidth="1"/>
    <col min="13828" max="13828" width="14.875" style="485" customWidth="1"/>
    <col min="13829" max="13829" width="2.875" style="485" customWidth="1"/>
    <col min="13830" max="13831" width="8.5" style="485" customWidth="1"/>
    <col min="13832" max="13832" width="2.875" style="485" customWidth="1"/>
    <col min="13833" max="13834" width="8.5" style="485" customWidth="1"/>
    <col min="13835" max="13835" width="2.875" style="485" customWidth="1"/>
    <col min="13836" max="13836" width="10" style="485" customWidth="1"/>
    <col min="13837" max="13837" width="2.875" style="485" customWidth="1"/>
    <col min="13838" max="13838" width="10" style="485" customWidth="1"/>
    <col min="13839" max="13839" width="2.875" style="485" customWidth="1"/>
    <col min="13840" max="14080" width="11" style="485"/>
    <col min="14081" max="14081" width="2.875" style="485" customWidth="1"/>
    <col min="14082" max="14082" width="10.125" style="485" customWidth="1"/>
    <col min="14083" max="14083" width="2.875" style="485" customWidth="1"/>
    <col min="14084" max="14084" width="14.875" style="485" customWidth="1"/>
    <col min="14085" max="14085" width="2.875" style="485" customWidth="1"/>
    <col min="14086" max="14087" width="8.5" style="485" customWidth="1"/>
    <col min="14088" max="14088" width="2.875" style="485" customWidth="1"/>
    <col min="14089" max="14090" width="8.5" style="485" customWidth="1"/>
    <col min="14091" max="14091" width="2.875" style="485" customWidth="1"/>
    <col min="14092" max="14092" width="10" style="485" customWidth="1"/>
    <col min="14093" max="14093" width="2.875" style="485" customWidth="1"/>
    <col min="14094" max="14094" width="10" style="485" customWidth="1"/>
    <col min="14095" max="14095" width="2.875" style="485" customWidth="1"/>
    <col min="14096" max="14336" width="11" style="485"/>
    <col min="14337" max="14337" width="2.875" style="485" customWidth="1"/>
    <col min="14338" max="14338" width="10.125" style="485" customWidth="1"/>
    <col min="14339" max="14339" width="2.875" style="485" customWidth="1"/>
    <col min="14340" max="14340" width="14.875" style="485" customWidth="1"/>
    <col min="14341" max="14341" width="2.875" style="485" customWidth="1"/>
    <col min="14342" max="14343" width="8.5" style="485" customWidth="1"/>
    <col min="14344" max="14344" width="2.875" style="485" customWidth="1"/>
    <col min="14345" max="14346" width="8.5" style="485" customWidth="1"/>
    <col min="14347" max="14347" width="2.875" style="485" customWidth="1"/>
    <col min="14348" max="14348" width="10" style="485" customWidth="1"/>
    <col min="14349" max="14349" width="2.875" style="485" customWidth="1"/>
    <col min="14350" max="14350" width="10" style="485" customWidth="1"/>
    <col min="14351" max="14351" width="2.875" style="485" customWidth="1"/>
    <col min="14352" max="14592" width="11" style="485"/>
    <col min="14593" max="14593" width="2.875" style="485" customWidth="1"/>
    <col min="14594" max="14594" width="10.125" style="485" customWidth="1"/>
    <col min="14595" max="14595" width="2.875" style="485" customWidth="1"/>
    <col min="14596" max="14596" width="14.875" style="485" customWidth="1"/>
    <col min="14597" max="14597" width="2.875" style="485" customWidth="1"/>
    <col min="14598" max="14599" width="8.5" style="485" customWidth="1"/>
    <col min="14600" max="14600" width="2.875" style="485" customWidth="1"/>
    <col min="14601" max="14602" width="8.5" style="485" customWidth="1"/>
    <col min="14603" max="14603" width="2.875" style="485" customWidth="1"/>
    <col min="14604" max="14604" width="10" style="485" customWidth="1"/>
    <col min="14605" max="14605" width="2.875" style="485" customWidth="1"/>
    <col min="14606" max="14606" width="10" style="485" customWidth="1"/>
    <col min="14607" max="14607" width="2.875" style="485" customWidth="1"/>
    <col min="14608" max="14848" width="11" style="485"/>
    <col min="14849" max="14849" width="2.875" style="485" customWidth="1"/>
    <col min="14850" max="14850" width="10.125" style="485" customWidth="1"/>
    <col min="14851" max="14851" width="2.875" style="485" customWidth="1"/>
    <col min="14852" max="14852" width="14.875" style="485" customWidth="1"/>
    <col min="14853" max="14853" width="2.875" style="485" customWidth="1"/>
    <col min="14854" max="14855" width="8.5" style="485" customWidth="1"/>
    <col min="14856" max="14856" width="2.875" style="485" customWidth="1"/>
    <col min="14857" max="14858" width="8.5" style="485" customWidth="1"/>
    <col min="14859" max="14859" width="2.875" style="485" customWidth="1"/>
    <col min="14860" max="14860" width="10" style="485" customWidth="1"/>
    <col min="14861" max="14861" width="2.875" style="485" customWidth="1"/>
    <col min="14862" max="14862" width="10" style="485" customWidth="1"/>
    <col min="14863" max="14863" width="2.875" style="485" customWidth="1"/>
    <col min="14864" max="15104" width="11" style="485"/>
    <col min="15105" max="15105" width="2.875" style="485" customWidth="1"/>
    <col min="15106" max="15106" width="10.125" style="485" customWidth="1"/>
    <col min="15107" max="15107" width="2.875" style="485" customWidth="1"/>
    <col min="15108" max="15108" width="14.875" style="485" customWidth="1"/>
    <col min="15109" max="15109" width="2.875" style="485" customWidth="1"/>
    <col min="15110" max="15111" width="8.5" style="485" customWidth="1"/>
    <col min="15112" max="15112" width="2.875" style="485" customWidth="1"/>
    <col min="15113" max="15114" width="8.5" style="485" customWidth="1"/>
    <col min="15115" max="15115" width="2.875" style="485" customWidth="1"/>
    <col min="15116" max="15116" width="10" style="485" customWidth="1"/>
    <col min="15117" max="15117" width="2.875" style="485" customWidth="1"/>
    <col min="15118" max="15118" width="10" style="485" customWidth="1"/>
    <col min="15119" max="15119" width="2.875" style="485" customWidth="1"/>
    <col min="15120" max="15360" width="11" style="485"/>
    <col min="15361" max="15361" width="2.875" style="485" customWidth="1"/>
    <col min="15362" max="15362" width="10.125" style="485" customWidth="1"/>
    <col min="15363" max="15363" width="2.875" style="485" customWidth="1"/>
    <col min="15364" max="15364" width="14.875" style="485" customWidth="1"/>
    <col min="15365" max="15365" width="2.875" style="485" customWidth="1"/>
    <col min="15366" max="15367" width="8.5" style="485" customWidth="1"/>
    <col min="15368" max="15368" width="2.875" style="485" customWidth="1"/>
    <col min="15369" max="15370" width="8.5" style="485" customWidth="1"/>
    <col min="15371" max="15371" width="2.875" style="485" customWidth="1"/>
    <col min="15372" max="15372" width="10" style="485" customWidth="1"/>
    <col min="15373" max="15373" width="2.875" style="485" customWidth="1"/>
    <col min="15374" max="15374" width="10" style="485" customWidth="1"/>
    <col min="15375" max="15375" width="2.875" style="485" customWidth="1"/>
    <col min="15376" max="15616" width="11" style="485"/>
    <col min="15617" max="15617" width="2.875" style="485" customWidth="1"/>
    <col min="15618" max="15618" width="10.125" style="485" customWidth="1"/>
    <col min="15619" max="15619" width="2.875" style="485" customWidth="1"/>
    <col min="15620" max="15620" width="14.875" style="485" customWidth="1"/>
    <col min="15621" max="15621" width="2.875" style="485" customWidth="1"/>
    <col min="15622" max="15623" width="8.5" style="485" customWidth="1"/>
    <col min="15624" max="15624" width="2.875" style="485" customWidth="1"/>
    <col min="15625" max="15626" width="8.5" style="485" customWidth="1"/>
    <col min="15627" max="15627" width="2.875" style="485" customWidth="1"/>
    <col min="15628" max="15628" width="10" style="485" customWidth="1"/>
    <col min="15629" max="15629" width="2.875" style="485" customWidth="1"/>
    <col min="15630" max="15630" width="10" style="485" customWidth="1"/>
    <col min="15631" max="15631" width="2.875" style="485" customWidth="1"/>
    <col min="15632" max="15872" width="11" style="485"/>
    <col min="15873" max="15873" width="2.875" style="485" customWidth="1"/>
    <col min="15874" max="15874" width="10.125" style="485" customWidth="1"/>
    <col min="15875" max="15875" width="2.875" style="485" customWidth="1"/>
    <col min="15876" max="15876" width="14.875" style="485" customWidth="1"/>
    <col min="15877" max="15877" width="2.875" style="485" customWidth="1"/>
    <col min="15878" max="15879" width="8.5" style="485" customWidth="1"/>
    <col min="15880" max="15880" width="2.875" style="485" customWidth="1"/>
    <col min="15881" max="15882" width="8.5" style="485" customWidth="1"/>
    <col min="15883" max="15883" width="2.875" style="485" customWidth="1"/>
    <col min="15884" max="15884" width="10" style="485" customWidth="1"/>
    <col min="15885" max="15885" width="2.875" style="485" customWidth="1"/>
    <col min="15886" max="15886" width="10" style="485" customWidth="1"/>
    <col min="15887" max="15887" width="2.875" style="485" customWidth="1"/>
    <col min="15888" max="16128" width="11" style="485"/>
    <col min="16129" max="16129" width="2.875" style="485" customWidth="1"/>
    <col min="16130" max="16130" width="10.125" style="485" customWidth="1"/>
    <col min="16131" max="16131" width="2.875" style="485" customWidth="1"/>
    <col min="16132" max="16132" width="14.875" style="485" customWidth="1"/>
    <col min="16133" max="16133" width="2.875" style="485" customWidth="1"/>
    <col min="16134" max="16135" width="8.5" style="485" customWidth="1"/>
    <col min="16136" max="16136" width="2.875" style="485" customWidth="1"/>
    <col min="16137" max="16138" width="8.5" style="485" customWidth="1"/>
    <col min="16139" max="16139" width="2.875" style="485" customWidth="1"/>
    <col min="16140" max="16140" width="10" style="485" customWidth="1"/>
    <col min="16141" max="16141" width="2.875" style="485" customWidth="1"/>
    <col min="16142" max="16142" width="10" style="485" customWidth="1"/>
    <col min="16143" max="16143" width="2.875" style="485" customWidth="1"/>
    <col min="16144" max="16384" width="11" style="485"/>
  </cols>
  <sheetData>
    <row r="1" spans="1:16" ht="15.75">
      <c r="A1" s="54" t="s">
        <v>116</v>
      </c>
      <c r="O1" s="486" t="s">
        <v>350</v>
      </c>
    </row>
    <row r="2" spans="1:16" ht="12.95" customHeight="1"/>
    <row r="3" spans="1:16" ht="12.95" customHeight="1">
      <c r="A3" s="66"/>
      <c r="B3" s="66"/>
      <c r="C3" s="66"/>
      <c r="D3" s="66"/>
      <c r="E3" s="66"/>
      <c r="F3" s="66"/>
      <c r="G3" s="66"/>
      <c r="H3" s="66"/>
      <c r="I3" s="66"/>
      <c r="J3" s="66"/>
      <c r="K3" s="66"/>
      <c r="L3" s="66"/>
      <c r="M3" s="66"/>
      <c r="N3" s="66"/>
      <c r="O3" s="66"/>
      <c r="P3" s="66"/>
    </row>
    <row r="4" spans="1:16" ht="12.95" customHeight="1">
      <c r="A4" s="66"/>
      <c r="B4" s="66"/>
      <c r="C4" s="487">
        <v>1</v>
      </c>
      <c r="D4" s="488" t="s">
        <v>351</v>
      </c>
      <c r="E4" s="66"/>
      <c r="F4" s="66"/>
      <c r="G4" s="66"/>
      <c r="H4" s="487">
        <v>2</v>
      </c>
      <c r="I4" s="488" t="s">
        <v>352</v>
      </c>
      <c r="J4" s="66"/>
      <c r="K4" s="52"/>
      <c r="L4" s="52"/>
      <c r="M4" s="487">
        <v>3</v>
      </c>
      <c r="N4" s="488" t="s">
        <v>353</v>
      </c>
      <c r="O4" s="66"/>
      <c r="P4" s="66"/>
    </row>
    <row r="5" spans="1:16" ht="12.95" customHeight="1">
      <c r="A5" s="66"/>
      <c r="B5" s="66"/>
      <c r="C5" s="66"/>
      <c r="D5" s="488"/>
      <c r="E5" s="66"/>
      <c r="F5" s="66"/>
      <c r="G5" s="66"/>
      <c r="H5" s="66"/>
      <c r="I5" s="488"/>
      <c r="J5" s="66"/>
      <c r="K5" s="16"/>
      <c r="L5" s="16"/>
      <c r="M5" s="66"/>
      <c r="N5" s="66"/>
      <c r="O5" s="66"/>
      <c r="P5" s="66"/>
    </row>
    <row r="6" spans="1:16" ht="12.95" customHeight="1">
      <c r="A6" s="66"/>
      <c r="B6" s="66"/>
      <c r="C6" s="66"/>
      <c r="D6" s="66"/>
      <c r="E6" s="66"/>
      <c r="F6" s="66"/>
      <c r="G6" s="66"/>
      <c r="H6" s="446"/>
      <c r="I6" s="66"/>
      <c r="J6" s="66"/>
      <c r="K6" s="446"/>
      <c r="L6" s="66"/>
      <c r="M6" s="66"/>
      <c r="N6" s="66"/>
      <c r="O6" s="66"/>
      <c r="P6" s="66"/>
    </row>
    <row r="7" spans="1:16" ht="12.95" customHeight="1">
      <c r="A7" s="66"/>
      <c r="B7" s="66" t="s">
        <v>87</v>
      </c>
      <c r="C7" s="66"/>
      <c r="D7" s="66"/>
      <c r="E7" s="66"/>
      <c r="F7" s="66"/>
      <c r="G7" s="66"/>
      <c r="H7" s="66"/>
      <c r="I7" s="66"/>
      <c r="J7" s="66"/>
      <c r="K7" s="66"/>
      <c r="L7" s="66"/>
      <c r="M7" s="66"/>
      <c r="N7" s="66"/>
      <c r="O7" s="66"/>
      <c r="P7" s="66"/>
    </row>
    <row r="8" spans="1:16" ht="12.95" customHeight="1">
      <c r="A8" s="66"/>
      <c r="B8" s="946" t="s">
        <v>88</v>
      </c>
      <c r="C8" s="946"/>
      <c r="D8" s="946"/>
      <c r="E8" s="946"/>
      <c r="F8" s="946"/>
      <c r="G8" s="946"/>
      <c r="H8" s="66"/>
      <c r="I8" s="66"/>
      <c r="J8" s="66"/>
      <c r="K8" s="66"/>
      <c r="L8" s="66"/>
      <c r="M8" s="66"/>
      <c r="N8" s="66"/>
      <c r="O8" s="66"/>
      <c r="P8" s="66"/>
    </row>
    <row r="9" spans="1:16" ht="12.95" customHeight="1">
      <c r="A9" s="66"/>
      <c r="B9" s="66" t="s">
        <v>89</v>
      </c>
      <c r="C9" s="66"/>
      <c r="D9" s="66"/>
      <c r="E9" s="66"/>
      <c r="F9" s="66"/>
      <c r="G9" s="66"/>
      <c r="H9" s="66"/>
      <c r="I9" s="66"/>
      <c r="J9" s="66"/>
      <c r="K9" s="66"/>
      <c r="L9" s="66"/>
      <c r="M9" s="66"/>
      <c r="N9" s="66"/>
      <c r="O9" s="66"/>
      <c r="P9" s="66"/>
    </row>
    <row r="10" spans="1:16" ht="12.95" customHeight="1" thickBot="1">
      <c r="A10" s="66"/>
      <c r="B10" s="66"/>
      <c r="C10" s="66"/>
      <c r="D10" s="66"/>
      <c r="E10" s="66"/>
      <c r="F10" s="66"/>
      <c r="G10" s="66"/>
      <c r="H10" s="66"/>
      <c r="I10" s="66"/>
      <c r="J10" s="66"/>
      <c r="K10" s="66"/>
      <c r="L10" s="66"/>
      <c r="M10" s="66"/>
      <c r="N10" s="66"/>
      <c r="O10" s="66"/>
      <c r="P10" s="66"/>
    </row>
    <row r="11" spans="1:16" ht="12.95" customHeight="1">
      <c r="A11" s="489"/>
      <c r="B11" s="490"/>
      <c r="C11" s="490"/>
      <c r="D11" s="490"/>
      <c r="E11" s="490"/>
      <c r="F11" s="490"/>
      <c r="G11" s="490"/>
      <c r="H11" s="490"/>
      <c r="I11" s="490"/>
      <c r="J11" s="490"/>
      <c r="K11" s="490"/>
      <c r="L11" s="490"/>
      <c r="M11" s="490"/>
      <c r="N11" s="490"/>
      <c r="O11" s="491"/>
      <c r="P11" s="66"/>
    </row>
    <row r="12" spans="1:16" ht="12.95" customHeight="1">
      <c r="A12" s="492"/>
      <c r="B12" s="66"/>
      <c r="C12" s="66"/>
      <c r="D12" s="66"/>
      <c r="E12" s="66"/>
      <c r="F12" s="66"/>
      <c r="G12" s="66"/>
      <c r="H12" s="66"/>
      <c r="I12" s="66"/>
      <c r="J12" s="66"/>
      <c r="K12" s="66"/>
      <c r="L12" s="66"/>
      <c r="M12" s="66"/>
      <c r="N12" s="66"/>
      <c r="O12" s="493"/>
      <c r="P12" s="66"/>
    </row>
    <row r="13" spans="1:16" ht="12.95" customHeight="1">
      <c r="A13" s="494" t="s">
        <v>354</v>
      </c>
      <c r="B13" s="66"/>
      <c r="C13" s="66"/>
      <c r="D13" s="66"/>
      <c r="E13" s="66"/>
      <c r="F13" s="66"/>
      <c r="G13" s="495"/>
      <c r="H13" s="494" t="s">
        <v>355</v>
      </c>
      <c r="I13" s="66"/>
      <c r="J13" s="66"/>
      <c r="K13" s="66"/>
      <c r="L13" s="66"/>
      <c r="M13" s="66"/>
      <c r="N13" s="66"/>
      <c r="O13" s="493"/>
      <c r="P13" s="66"/>
    </row>
    <row r="14" spans="1:16" ht="12.95" customHeight="1">
      <c r="A14" s="371"/>
      <c r="B14" s="947"/>
      <c r="C14" s="948"/>
      <c r="D14" s="948"/>
      <c r="E14" s="948"/>
      <c r="F14" s="949"/>
      <c r="G14" s="66"/>
      <c r="H14" s="956" t="s">
        <v>356</v>
      </c>
      <c r="I14" s="957"/>
      <c r="J14" s="957"/>
      <c r="K14" s="957"/>
      <c r="L14" s="957"/>
      <c r="M14" s="957"/>
      <c r="N14" s="957"/>
      <c r="O14" s="493"/>
      <c r="P14" s="66"/>
    </row>
    <row r="15" spans="1:16" ht="12.95" customHeight="1">
      <c r="A15" s="371"/>
      <c r="B15" s="950"/>
      <c r="C15" s="951"/>
      <c r="D15" s="951"/>
      <c r="E15" s="951"/>
      <c r="F15" s="952"/>
      <c r="G15" s="495"/>
      <c r="H15" s="492"/>
      <c r="I15" s="496"/>
      <c r="J15" s="496"/>
      <c r="K15" s="496"/>
      <c r="L15" s="496"/>
      <c r="M15" s="496"/>
      <c r="N15" s="496"/>
      <c r="O15" s="493"/>
      <c r="P15" s="66"/>
    </row>
    <row r="16" spans="1:16" ht="12.95" customHeight="1">
      <c r="A16" s="371"/>
      <c r="B16" s="950"/>
      <c r="C16" s="951"/>
      <c r="D16" s="951"/>
      <c r="E16" s="951"/>
      <c r="F16" s="952"/>
      <c r="G16" s="495"/>
      <c r="H16" s="492" t="s">
        <v>357</v>
      </c>
      <c r="I16" s="66"/>
      <c r="J16" s="66"/>
      <c r="K16" s="66"/>
      <c r="L16" s="66"/>
      <c r="M16" s="66"/>
      <c r="N16" s="66"/>
      <c r="O16" s="493"/>
      <c r="P16" s="66"/>
    </row>
    <row r="17" spans="1:16" ht="12.95" customHeight="1">
      <c r="A17" s="371"/>
      <c r="B17" s="953"/>
      <c r="C17" s="954"/>
      <c r="D17" s="954"/>
      <c r="E17" s="954"/>
      <c r="F17" s="955"/>
      <c r="G17" s="495"/>
      <c r="H17" s="492" t="s">
        <v>358</v>
      </c>
      <c r="I17" s="66"/>
      <c r="J17" s="66"/>
      <c r="K17" s="66"/>
      <c r="L17" s="66"/>
      <c r="M17" s="66"/>
      <c r="N17" s="66"/>
      <c r="O17" s="493"/>
      <c r="P17" s="66"/>
    </row>
    <row r="18" spans="1:16" ht="12.95" customHeight="1">
      <c r="A18" s="371"/>
      <c r="B18" s="497"/>
      <c r="C18" s="497"/>
      <c r="D18" s="497"/>
      <c r="E18" s="497"/>
      <c r="F18" s="497"/>
      <c r="G18" s="66"/>
      <c r="H18" s="958"/>
      <c r="I18" s="959"/>
      <c r="J18" s="959"/>
      <c r="K18" s="959"/>
      <c r="L18" s="959"/>
      <c r="M18" s="959"/>
      <c r="N18" s="960"/>
      <c r="O18" s="493"/>
      <c r="P18" s="66"/>
    </row>
    <row r="19" spans="1:16" ht="12.95" customHeight="1" thickBot="1">
      <c r="A19" s="498"/>
      <c r="B19" s="499"/>
      <c r="C19" s="499"/>
      <c r="D19" s="499"/>
      <c r="E19" s="499"/>
      <c r="F19" s="499"/>
      <c r="G19" s="500"/>
      <c r="H19" s="498"/>
      <c r="I19" s="499"/>
      <c r="J19" s="499"/>
      <c r="K19" s="499"/>
      <c r="L19" s="499"/>
      <c r="M19" s="499"/>
      <c r="N19" s="499"/>
      <c r="O19" s="501"/>
      <c r="P19" s="66"/>
    </row>
    <row r="20" spans="1:16" ht="12.95" customHeight="1">
      <c r="A20" s="492"/>
      <c r="B20" s="66"/>
      <c r="C20" s="66"/>
      <c r="D20" s="66"/>
      <c r="E20" s="66"/>
      <c r="F20" s="66"/>
      <c r="G20" s="66"/>
      <c r="H20" s="66"/>
      <c r="I20" s="66"/>
      <c r="J20" s="66"/>
      <c r="K20" s="66"/>
      <c r="L20" s="66"/>
      <c r="M20" s="66"/>
      <c r="N20" s="66"/>
      <c r="O20" s="493"/>
      <c r="P20" s="66"/>
    </row>
    <row r="21" spans="1:16" ht="12.95" customHeight="1">
      <c r="A21" s="494" t="s">
        <v>359</v>
      </c>
      <c r="B21" s="66"/>
      <c r="C21" s="66"/>
      <c r="D21" s="66"/>
      <c r="E21" s="66"/>
      <c r="F21" s="66"/>
      <c r="G21" s="66" t="s">
        <v>360</v>
      </c>
      <c r="H21" s="66"/>
      <c r="I21" s="66"/>
      <c r="J21" s="66"/>
      <c r="K21" s="66"/>
      <c r="L21" s="66"/>
      <c r="M21" s="66" t="s">
        <v>361</v>
      </c>
      <c r="N21" s="66"/>
      <c r="O21" s="493"/>
      <c r="P21" s="66"/>
    </row>
    <row r="22" spans="1:16" ht="12.95" customHeight="1">
      <c r="A22" s="492"/>
      <c r="B22" s="934"/>
      <c r="C22" s="935"/>
      <c r="D22" s="935"/>
      <c r="E22" s="936"/>
      <c r="F22" s="66"/>
      <c r="G22" s="961"/>
      <c r="H22" s="935"/>
      <c r="I22" s="936"/>
      <c r="J22" s="66"/>
      <c r="K22" s="66"/>
      <c r="L22" s="66"/>
      <c r="M22" s="962"/>
      <c r="N22" s="963"/>
      <c r="O22" s="964"/>
      <c r="P22" s="66"/>
    </row>
    <row r="23" spans="1:16" ht="12.95" customHeight="1" thickBot="1">
      <c r="A23" s="498"/>
      <c r="B23" s="499"/>
      <c r="C23" s="499"/>
      <c r="D23" s="502"/>
      <c r="E23" s="502"/>
      <c r="F23" s="502"/>
      <c r="G23" s="502"/>
      <c r="H23" s="503"/>
      <c r="I23" s="503"/>
      <c r="J23" s="503"/>
      <c r="K23" s="503"/>
      <c r="L23" s="503"/>
      <c r="M23" s="504"/>
      <c r="N23" s="505"/>
      <c r="O23" s="506"/>
      <c r="P23" s="66"/>
    </row>
    <row r="24" spans="1:16" ht="12.95" customHeight="1">
      <c r="A24" s="489"/>
      <c r="B24" s="490"/>
      <c r="C24" s="490"/>
      <c r="D24" s="507"/>
      <c r="E24" s="507"/>
      <c r="F24" s="507"/>
      <c r="G24" s="507"/>
      <c r="H24" s="508"/>
      <c r="I24" s="508"/>
      <c r="J24" s="508"/>
      <c r="K24" s="508"/>
      <c r="L24" s="508"/>
      <c r="M24" s="509"/>
      <c r="N24" s="510"/>
      <c r="O24" s="511"/>
      <c r="P24" s="66"/>
    </row>
    <row r="25" spans="1:16" ht="12.95" customHeight="1">
      <c r="A25" s="512">
        <v>1</v>
      </c>
      <c r="B25" s="513" t="s">
        <v>362</v>
      </c>
      <c r="C25" s="66"/>
      <c r="D25" s="66"/>
      <c r="E25" s="66"/>
      <c r="F25" s="66"/>
      <c r="G25" s="66"/>
      <c r="H25" s="66"/>
      <c r="I25" s="66"/>
      <c r="J25" s="66"/>
      <c r="K25" s="66"/>
      <c r="L25" s="66"/>
      <c r="M25" s="66"/>
      <c r="N25" s="66"/>
      <c r="O25" s="493"/>
      <c r="P25" s="66"/>
    </row>
    <row r="26" spans="1:16" ht="12.95" customHeight="1" thickBot="1">
      <c r="A26" s="498"/>
      <c r="B26" s="499" t="s">
        <v>363</v>
      </c>
      <c r="C26" s="499"/>
      <c r="D26" s="499"/>
      <c r="E26" s="499"/>
      <c r="F26" s="499"/>
      <c r="G26" s="499"/>
      <c r="H26" s="499"/>
      <c r="I26" s="499"/>
      <c r="J26" s="499"/>
      <c r="K26" s="499"/>
      <c r="L26" s="499"/>
      <c r="M26" s="499"/>
      <c r="N26" s="499"/>
      <c r="O26" s="501"/>
      <c r="P26" s="66"/>
    </row>
    <row r="27" spans="1:16" ht="12.95" customHeight="1">
      <c r="A27" s="489"/>
      <c r="B27" s="490"/>
      <c r="C27" s="490"/>
      <c r="D27" s="490"/>
      <c r="E27" s="490"/>
      <c r="F27" s="490"/>
      <c r="G27" s="490"/>
      <c r="H27" s="490"/>
      <c r="I27" s="490"/>
      <c r="J27" s="490"/>
      <c r="K27" s="490"/>
      <c r="L27" s="490"/>
      <c r="M27" s="490"/>
      <c r="N27" s="490"/>
      <c r="O27" s="491"/>
      <c r="P27" s="66"/>
    </row>
    <row r="28" spans="1:16" ht="12.95" customHeight="1">
      <c r="A28" s="70">
        <v>2</v>
      </c>
      <c r="B28" s="14" t="s">
        <v>364</v>
      </c>
      <c r="C28" s="514"/>
      <c r="D28" s="514"/>
      <c r="E28" s="514"/>
      <c r="F28" s="514"/>
      <c r="G28" s="514"/>
      <c r="H28" s="514"/>
      <c r="I28" s="514"/>
      <c r="J28" s="514"/>
      <c r="K28" s="514"/>
      <c r="L28" s="514"/>
      <c r="M28" s="514"/>
      <c r="N28" s="514"/>
      <c r="O28" s="493"/>
      <c r="P28" s="66"/>
    </row>
    <row r="29" spans="1:16" ht="12.95" customHeight="1">
      <c r="A29" s="492"/>
      <c r="B29" s="493" t="s">
        <v>365</v>
      </c>
      <c r="C29" s="66"/>
      <c r="D29" s="66"/>
      <c r="E29" s="66"/>
      <c r="F29" s="66"/>
      <c r="G29" s="66"/>
      <c r="H29" s="66"/>
      <c r="I29" s="66"/>
      <c r="J29" s="66"/>
      <c r="K29" s="66"/>
      <c r="L29" s="66"/>
      <c r="M29" s="66"/>
      <c r="N29" s="66"/>
      <c r="O29" s="493"/>
      <c r="P29" s="66"/>
    </row>
    <row r="30" spans="1:16" ht="12.95" customHeight="1">
      <c r="A30" s="492"/>
      <c r="B30" s="66" t="s">
        <v>366</v>
      </c>
      <c r="C30" s="66"/>
      <c r="D30" s="66"/>
      <c r="E30" s="66"/>
      <c r="F30" s="66"/>
      <c r="G30" s="66"/>
      <c r="H30" s="66"/>
      <c r="I30" s="66"/>
      <c r="J30" s="66"/>
      <c r="K30" s="66"/>
      <c r="L30" s="66"/>
      <c r="M30" s="66"/>
      <c r="N30" s="66"/>
      <c r="O30" s="493"/>
      <c r="P30" s="66"/>
    </row>
    <row r="31" spans="1:16" ht="12.95" customHeight="1" thickBot="1">
      <c r="A31" s="498"/>
      <c r="B31" s="499" t="s">
        <v>367</v>
      </c>
      <c r="C31" s="499"/>
      <c r="D31" s="499"/>
      <c r="E31" s="499"/>
      <c r="F31" s="499"/>
      <c r="G31" s="499"/>
      <c r="H31" s="499"/>
      <c r="I31" s="499"/>
      <c r="J31" s="499"/>
      <c r="K31" s="499"/>
      <c r="L31" s="499"/>
      <c r="M31" s="499"/>
      <c r="N31" s="499"/>
      <c r="O31" s="501"/>
      <c r="P31" s="66"/>
    </row>
    <row r="32" spans="1:16" ht="12.95" customHeight="1">
      <c r="A32" s="492"/>
      <c r="B32" s="66"/>
      <c r="C32" s="66"/>
      <c r="D32" s="66"/>
      <c r="E32" s="66"/>
      <c r="F32" s="66"/>
      <c r="G32" s="66"/>
      <c r="H32" s="66"/>
      <c r="I32" s="66"/>
      <c r="J32" s="66"/>
      <c r="K32" s="66"/>
      <c r="L32" s="66"/>
      <c r="M32" s="66"/>
      <c r="N32" s="66"/>
      <c r="O32" s="493"/>
      <c r="P32" s="66"/>
    </row>
    <row r="33" spans="1:16" ht="12.95" customHeight="1">
      <c r="A33" s="515">
        <v>3</v>
      </c>
      <c r="B33" s="66"/>
      <c r="C33" s="66"/>
      <c r="D33" s="66"/>
      <c r="E33" s="66"/>
      <c r="F33" s="66"/>
      <c r="G33" s="66"/>
      <c r="H33" s="66"/>
      <c r="I33" s="66"/>
      <c r="J33" s="66"/>
      <c r="K33" s="66"/>
      <c r="L33" s="66"/>
      <c r="M33" s="66"/>
      <c r="N33" s="66"/>
      <c r="O33" s="493"/>
      <c r="P33" s="66"/>
    </row>
    <row r="34" spans="1:16" ht="12.95" customHeight="1">
      <c r="A34" s="512"/>
      <c r="B34" s="513" t="s">
        <v>368</v>
      </c>
      <c r="C34" s="66"/>
      <c r="D34" s="66" t="s">
        <v>369</v>
      </c>
      <c r="E34" s="66"/>
      <c r="F34" s="514"/>
      <c r="G34" s="66" t="s">
        <v>370</v>
      </c>
      <c r="H34" s="940"/>
      <c r="I34" s="940"/>
      <c r="J34" s="940"/>
      <c r="K34" s="66"/>
      <c r="L34" s="941">
        <v>0</v>
      </c>
      <c r="M34" s="941"/>
      <c r="N34" s="941"/>
      <c r="O34" s="493"/>
      <c r="P34" s="66"/>
    </row>
    <row r="35" spans="1:16" ht="12.95" customHeight="1">
      <c r="A35" s="512"/>
      <c r="B35" s="66"/>
      <c r="C35" s="66"/>
      <c r="D35" s="66"/>
      <c r="E35" s="66"/>
      <c r="F35" s="66"/>
      <c r="G35" s="66"/>
      <c r="H35" s="66"/>
      <c r="I35" s="66"/>
      <c r="J35" s="66"/>
      <c r="K35" s="66"/>
      <c r="L35" s="66"/>
      <c r="M35" s="66"/>
      <c r="N35" s="66"/>
      <c r="O35" s="493"/>
      <c r="P35" s="66"/>
    </row>
    <row r="36" spans="1:16" ht="12.95" customHeight="1">
      <c r="A36" s="492"/>
      <c r="B36" s="66"/>
      <c r="C36" s="66"/>
      <c r="D36" s="66"/>
      <c r="E36" s="66"/>
      <c r="F36" s="66"/>
      <c r="G36" s="66" t="s">
        <v>370</v>
      </c>
      <c r="H36" s="940"/>
      <c r="I36" s="940"/>
      <c r="J36" s="940"/>
      <c r="K36" s="66"/>
      <c r="L36" s="941">
        <v>0</v>
      </c>
      <c r="M36" s="941"/>
      <c r="N36" s="941"/>
      <c r="O36" s="493"/>
      <c r="P36" s="66"/>
    </row>
    <row r="37" spans="1:16" ht="12.95" customHeight="1">
      <c r="A37" s="492"/>
      <c r="B37" s="66"/>
      <c r="C37" s="66"/>
      <c r="D37" s="66"/>
      <c r="E37" s="66"/>
      <c r="F37" s="66"/>
      <c r="G37" s="66"/>
      <c r="H37" s="66"/>
      <c r="I37" s="66"/>
      <c r="J37" s="66"/>
      <c r="K37" s="66"/>
      <c r="L37" s="66"/>
      <c r="M37" s="66"/>
      <c r="N37" s="66"/>
      <c r="O37" s="493"/>
      <c r="P37" s="66"/>
    </row>
    <row r="38" spans="1:16" ht="12.95" customHeight="1">
      <c r="A38" s="492"/>
      <c r="B38" s="66"/>
      <c r="C38" s="66"/>
      <c r="D38" s="66"/>
      <c r="E38" s="66"/>
      <c r="F38" s="66"/>
      <c r="G38" s="66" t="s">
        <v>370</v>
      </c>
      <c r="H38" s="940"/>
      <c r="I38" s="940"/>
      <c r="J38" s="940"/>
      <c r="K38" s="66"/>
      <c r="L38" s="941">
        <v>0</v>
      </c>
      <c r="M38" s="941"/>
      <c r="N38" s="941"/>
      <c r="O38" s="493"/>
      <c r="P38" s="66"/>
    </row>
    <row r="39" spans="1:16" ht="12.95" customHeight="1">
      <c r="A39" s="492"/>
      <c r="B39" s="66"/>
      <c r="C39" s="66"/>
      <c r="D39" s="66"/>
      <c r="E39" s="66"/>
      <c r="F39" s="66"/>
      <c r="G39" s="66"/>
      <c r="H39" s="66"/>
      <c r="I39" s="66"/>
      <c r="J39" s="66"/>
      <c r="K39" s="66"/>
      <c r="L39" s="66"/>
      <c r="M39" s="66"/>
      <c r="N39" s="66"/>
      <c r="O39" s="493"/>
      <c r="P39" s="66"/>
    </row>
    <row r="40" spans="1:16" ht="12.95" customHeight="1">
      <c r="A40" s="492"/>
      <c r="B40" s="66"/>
      <c r="C40" s="66"/>
      <c r="D40" s="66"/>
      <c r="E40" s="66"/>
      <c r="F40" s="66"/>
      <c r="G40" s="66" t="s">
        <v>370</v>
      </c>
      <c r="H40" s="940"/>
      <c r="I40" s="940"/>
      <c r="J40" s="940"/>
      <c r="K40" s="66"/>
      <c r="L40" s="941">
        <v>0</v>
      </c>
      <c r="M40" s="941"/>
      <c r="N40" s="941"/>
      <c r="O40" s="493"/>
      <c r="P40" s="66"/>
    </row>
    <row r="41" spans="1:16" ht="12.95" customHeight="1">
      <c r="A41" s="492"/>
      <c r="B41" s="66"/>
      <c r="C41" s="66"/>
      <c r="D41" s="66"/>
      <c r="E41" s="66"/>
      <c r="F41" s="66"/>
      <c r="G41" s="66"/>
      <c r="H41" s="66"/>
      <c r="I41" s="66"/>
      <c r="J41" s="66"/>
      <c r="K41" s="66"/>
      <c r="L41" s="66"/>
      <c r="M41" s="66"/>
      <c r="N41" s="66"/>
      <c r="O41" s="493"/>
      <c r="P41" s="66"/>
    </row>
    <row r="42" spans="1:16" ht="12.95" customHeight="1">
      <c r="A42" s="492"/>
      <c r="B42" s="66"/>
      <c r="C42" s="66"/>
      <c r="D42" s="66"/>
      <c r="E42" s="66"/>
      <c r="F42" s="66"/>
      <c r="G42" s="66" t="s">
        <v>370</v>
      </c>
      <c r="H42" s="940"/>
      <c r="I42" s="940"/>
      <c r="J42" s="940"/>
      <c r="K42" s="66"/>
      <c r="L42" s="941">
        <v>0</v>
      </c>
      <c r="M42" s="941"/>
      <c r="N42" s="941"/>
      <c r="O42" s="493"/>
      <c r="P42" s="66"/>
    </row>
    <row r="43" spans="1:16" ht="12.95" customHeight="1">
      <c r="A43" s="492"/>
      <c r="B43" s="66"/>
      <c r="C43" s="66"/>
      <c r="D43" s="66"/>
      <c r="E43" s="66"/>
      <c r="F43" s="66"/>
      <c r="G43" s="66"/>
      <c r="H43" s="66"/>
      <c r="I43" s="66"/>
      <c r="J43" s="66"/>
      <c r="K43" s="66"/>
      <c r="L43" s="66"/>
      <c r="M43" s="66"/>
      <c r="N43" s="66"/>
      <c r="O43" s="493"/>
      <c r="P43" s="66"/>
    </row>
    <row r="44" spans="1:16" ht="12.95" customHeight="1">
      <c r="A44" s="492"/>
      <c r="B44" s="66"/>
      <c r="C44" s="66"/>
      <c r="D44" s="66"/>
      <c r="E44" s="66"/>
      <c r="F44" s="66"/>
      <c r="G44" s="66" t="s">
        <v>370</v>
      </c>
      <c r="H44" s="940"/>
      <c r="I44" s="940"/>
      <c r="J44" s="940"/>
      <c r="K44" s="66"/>
      <c r="L44" s="941">
        <v>0</v>
      </c>
      <c r="M44" s="941"/>
      <c r="N44" s="941"/>
      <c r="O44" s="493"/>
      <c r="P44" s="66"/>
    </row>
    <row r="45" spans="1:16" ht="12.95" customHeight="1">
      <c r="A45" s="492"/>
      <c r="B45" s="66"/>
      <c r="C45" s="66"/>
      <c r="D45" s="66"/>
      <c r="E45" s="66"/>
      <c r="F45" s="66"/>
      <c r="G45" s="66"/>
      <c r="H45" s="516"/>
      <c r="I45" s="516"/>
      <c r="J45" s="516"/>
      <c r="K45" s="66"/>
      <c r="L45" s="517"/>
      <c r="M45" s="517"/>
      <c r="N45" s="517"/>
      <c r="O45" s="493"/>
      <c r="P45" s="66"/>
    </row>
    <row r="46" spans="1:16" ht="12.95" customHeight="1">
      <c r="A46" s="492"/>
      <c r="B46" s="66"/>
      <c r="C46" s="66"/>
      <c r="D46" s="66"/>
      <c r="E46" s="66"/>
      <c r="F46" s="66"/>
      <c r="G46" s="66" t="s">
        <v>370</v>
      </c>
      <c r="H46" s="940"/>
      <c r="I46" s="940"/>
      <c r="J46" s="940"/>
      <c r="K46" s="66"/>
      <c r="L46" s="941">
        <v>0</v>
      </c>
      <c r="M46" s="941"/>
      <c r="N46" s="941"/>
      <c r="O46" s="493"/>
      <c r="P46" s="66"/>
    </row>
    <row r="47" spans="1:16" ht="12.95" customHeight="1">
      <c r="A47" s="492"/>
      <c r="B47" s="66"/>
      <c r="C47" s="66"/>
      <c r="D47" s="66"/>
      <c r="E47" s="66"/>
      <c r="F47" s="66"/>
      <c r="G47" s="66"/>
      <c r="H47" s="516"/>
      <c r="I47" s="516"/>
      <c r="J47" s="516"/>
      <c r="K47" s="66"/>
      <c r="L47" s="517"/>
      <c r="M47" s="517"/>
      <c r="N47" s="517"/>
      <c r="O47" s="493"/>
      <c r="P47" s="66"/>
    </row>
    <row r="48" spans="1:16" ht="12.95" customHeight="1">
      <c r="A48" s="492"/>
      <c r="B48" s="66"/>
      <c r="C48" s="66"/>
      <c r="D48" s="66"/>
      <c r="E48" s="66"/>
      <c r="F48" s="66"/>
      <c r="G48" s="66" t="s">
        <v>370</v>
      </c>
      <c r="H48" s="940"/>
      <c r="I48" s="940"/>
      <c r="J48" s="940"/>
      <c r="K48" s="66"/>
      <c r="L48" s="941">
        <v>0</v>
      </c>
      <c r="M48" s="941"/>
      <c r="N48" s="941"/>
      <c r="O48" s="493"/>
      <c r="P48" s="66"/>
    </row>
    <row r="49" spans="1:16" ht="12.95" customHeight="1">
      <c r="A49" s="492"/>
      <c r="B49" s="66"/>
      <c r="C49" s="66"/>
      <c r="D49" s="66"/>
      <c r="E49" s="66"/>
      <c r="F49" s="66"/>
      <c r="G49" s="66"/>
      <c r="H49" s="516"/>
      <c r="I49" s="516"/>
      <c r="J49" s="516"/>
      <c r="K49" s="66"/>
      <c r="L49" s="517"/>
      <c r="M49" s="517"/>
      <c r="N49" s="517"/>
      <c r="O49" s="493"/>
      <c r="P49" s="66"/>
    </row>
    <row r="50" spans="1:16" ht="12.95" customHeight="1">
      <c r="A50" s="492"/>
      <c r="B50" s="66"/>
      <c r="C50" s="66"/>
      <c r="D50" s="66"/>
      <c r="E50" s="66"/>
      <c r="F50" s="66"/>
      <c r="G50" s="66" t="s">
        <v>370</v>
      </c>
      <c r="H50" s="940"/>
      <c r="I50" s="940"/>
      <c r="J50" s="940"/>
      <c r="K50" s="66"/>
      <c r="L50" s="941">
        <v>0</v>
      </c>
      <c r="M50" s="941"/>
      <c r="N50" s="941"/>
      <c r="O50" s="493"/>
      <c r="P50" s="66"/>
    </row>
    <row r="51" spans="1:16" ht="12.95" customHeight="1">
      <c r="A51" s="492"/>
      <c r="B51" s="66"/>
      <c r="C51" s="66"/>
      <c r="D51" s="66"/>
      <c r="E51" s="66"/>
      <c r="F51" s="66"/>
      <c r="G51" s="66"/>
      <c r="H51" s="66"/>
      <c r="I51" s="66"/>
      <c r="J51" s="66"/>
      <c r="K51" s="66"/>
      <c r="L51" s="66"/>
      <c r="M51" s="66"/>
      <c r="N51" s="66"/>
      <c r="O51" s="493"/>
      <c r="P51" s="66"/>
    </row>
    <row r="52" spans="1:16" ht="12.95" customHeight="1">
      <c r="A52" s="492"/>
      <c r="B52" s="66"/>
      <c r="C52" s="66"/>
      <c r="D52" s="66"/>
      <c r="E52" s="66"/>
      <c r="F52" s="66"/>
      <c r="G52" s="66" t="s">
        <v>370</v>
      </c>
      <c r="H52" s="940"/>
      <c r="I52" s="940"/>
      <c r="J52" s="940"/>
      <c r="K52" s="66"/>
      <c r="L52" s="941">
        <v>0</v>
      </c>
      <c r="M52" s="941"/>
      <c r="N52" s="941"/>
      <c r="O52" s="493"/>
      <c r="P52" s="66"/>
    </row>
    <row r="53" spans="1:16" ht="12.95" customHeight="1">
      <c r="A53" s="492"/>
      <c r="B53" s="66"/>
      <c r="C53" s="66"/>
      <c r="D53" s="66"/>
      <c r="E53" s="66"/>
      <c r="F53" s="66"/>
      <c r="G53" s="66"/>
      <c r="H53" s="66"/>
      <c r="I53" s="66"/>
      <c r="J53" s="66"/>
      <c r="K53" s="66"/>
      <c r="L53" s="66"/>
      <c r="M53" s="66"/>
      <c r="N53" s="518"/>
      <c r="O53" s="493"/>
      <c r="P53" s="66"/>
    </row>
    <row r="54" spans="1:16" ht="12.95" customHeight="1">
      <c r="A54" s="492"/>
      <c r="B54" s="66"/>
      <c r="C54" s="66"/>
      <c r="D54" s="66"/>
      <c r="E54" s="66"/>
      <c r="F54" s="66" t="s">
        <v>371</v>
      </c>
      <c r="G54" s="66"/>
      <c r="H54" s="66"/>
      <c r="I54" s="66"/>
      <c r="J54" s="66"/>
      <c r="K54" s="66"/>
      <c r="L54" s="942">
        <f>SUM(L34,L36,L38,L40,L42,L44,L46,L48,L50,L52,)</f>
        <v>0</v>
      </c>
      <c r="M54" s="942"/>
      <c r="N54" s="942"/>
      <c r="O54" s="493"/>
      <c r="P54" s="66"/>
    </row>
    <row r="55" spans="1:16" ht="12.95" customHeight="1">
      <c r="A55" s="492"/>
      <c r="B55" s="66"/>
      <c r="C55" s="66"/>
      <c r="D55" s="66"/>
      <c r="E55" s="66"/>
      <c r="F55" s="66"/>
      <c r="G55" s="66"/>
      <c r="H55" s="66"/>
      <c r="I55" s="66"/>
      <c r="J55" s="66"/>
      <c r="K55" s="66"/>
      <c r="L55" s="66"/>
      <c r="M55" s="66"/>
      <c r="N55" s="66"/>
      <c r="O55" s="493"/>
      <c r="P55" s="66"/>
    </row>
    <row r="56" spans="1:16" ht="12.95" customHeight="1">
      <c r="A56" s="492"/>
      <c r="B56" s="66"/>
      <c r="C56" s="943" t="s">
        <v>372</v>
      </c>
      <c r="D56" s="943"/>
      <c r="E56" s="943"/>
      <c r="F56" s="943"/>
      <c r="G56" s="943"/>
      <c r="H56" s="943"/>
      <c r="I56" s="66"/>
      <c r="J56" s="66"/>
      <c r="K56" s="66"/>
      <c r="L56" s="66"/>
      <c r="M56" s="66"/>
      <c r="N56" s="66"/>
      <c r="O56" s="493"/>
      <c r="P56" s="66"/>
    </row>
    <row r="57" spans="1:16" ht="12.95" customHeight="1">
      <c r="A57" s="492"/>
      <c r="B57" s="66"/>
      <c r="C57" s="519"/>
      <c r="D57" s="66" t="s">
        <v>373</v>
      </c>
      <c r="E57" s="519"/>
      <c r="F57" s="66" t="s">
        <v>374</v>
      </c>
      <c r="G57" s="66"/>
      <c r="H57" s="66"/>
      <c r="I57" s="66"/>
      <c r="J57" s="66"/>
      <c r="K57" s="66"/>
      <c r="L57" s="66"/>
      <c r="M57" s="66"/>
      <c r="N57" s="66"/>
      <c r="O57" s="493"/>
      <c r="P57" s="66"/>
    </row>
    <row r="58" spans="1:16" ht="12.95" customHeight="1">
      <c r="A58" s="492"/>
      <c r="B58" s="66"/>
      <c r="C58" s="66"/>
      <c r="D58" s="66" t="s">
        <v>375</v>
      </c>
      <c r="E58" s="66"/>
      <c r="F58" s="66" t="s">
        <v>376</v>
      </c>
      <c r="G58" s="944"/>
      <c r="H58" s="944"/>
      <c r="I58" s="944"/>
      <c r="J58" s="66" t="s">
        <v>377</v>
      </c>
      <c r="K58" s="520" t="s">
        <v>378</v>
      </c>
      <c r="L58" s="945">
        <v>0</v>
      </c>
      <c r="M58" s="945"/>
      <c r="N58" s="945"/>
      <c r="O58" s="493"/>
      <c r="P58" s="66"/>
    </row>
    <row r="59" spans="1:16" ht="12.95" customHeight="1">
      <c r="A59" s="492"/>
      <c r="B59" s="66"/>
      <c r="C59" s="66"/>
      <c r="D59" s="66"/>
      <c r="E59" s="66"/>
      <c r="F59" s="66"/>
      <c r="G59" s="66"/>
      <c r="H59" s="66"/>
      <c r="I59" s="66"/>
      <c r="J59" s="66"/>
      <c r="K59" s="66"/>
      <c r="L59" s="66"/>
      <c r="M59" s="66"/>
      <c r="N59" s="521"/>
      <c r="O59" s="493"/>
      <c r="P59" s="66"/>
    </row>
    <row r="60" spans="1:16" ht="12.95" customHeight="1">
      <c r="A60" s="522" t="s">
        <v>379</v>
      </c>
      <c r="B60" s="66"/>
      <c r="C60" s="66"/>
      <c r="D60" s="66"/>
      <c r="E60" s="66"/>
      <c r="F60" s="66"/>
      <c r="G60" s="66"/>
      <c r="H60" s="66"/>
      <c r="I60" s="66"/>
      <c r="J60" s="66"/>
      <c r="K60" s="66"/>
      <c r="L60" s="66"/>
      <c r="M60" s="66"/>
      <c r="N60" s="66"/>
      <c r="O60" s="493"/>
      <c r="P60" s="66"/>
    </row>
    <row r="61" spans="1:16" ht="12.95" customHeight="1">
      <c r="A61" s="492" t="s">
        <v>380</v>
      </c>
      <c r="B61" s="66"/>
      <c r="C61" s="66"/>
      <c r="D61" s="66"/>
      <c r="E61" s="66"/>
      <c r="F61" s="66"/>
      <c r="G61" s="66"/>
      <c r="H61" s="66"/>
      <c r="I61" s="66"/>
      <c r="J61" s="66"/>
      <c r="K61" s="66"/>
      <c r="L61" s="66"/>
      <c r="M61" s="66"/>
      <c r="N61" s="66"/>
      <c r="O61" s="493"/>
      <c r="P61" s="66"/>
    </row>
    <row r="62" spans="1:16" ht="12.95" customHeight="1">
      <c r="A62" s="523"/>
      <c r="B62" s="66" t="s">
        <v>58</v>
      </c>
      <c r="C62" s="514"/>
      <c r="D62" s="66"/>
      <c r="F62" s="66" t="s">
        <v>59</v>
      </c>
      <c r="G62" s="66"/>
      <c r="H62" s="66"/>
      <c r="I62" s="66"/>
      <c r="J62" s="66"/>
      <c r="K62" s="66"/>
      <c r="L62" s="66" t="s">
        <v>60</v>
      </c>
      <c r="M62" s="66"/>
      <c r="N62" s="66"/>
      <c r="O62" s="493"/>
      <c r="P62" s="66"/>
    </row>
    <row r="63" spans="1:16" ht="12.95" customHeight="1">
      <c r="A63" s="492"/>
      <c r="B63" s="934"/>
      <c r="C63" s="935"/>
      <c r="D63" s="936"/>
      <c r="E63" s="66"/>
      <c r="F63" s="934"/>
      <c r="G63" s="935"/>
      <c r="H63" s="935"/>
      <c r="I63" s="935"/>
      <c r="J63" s="936"/>
      <c r="K63" s="66"/>
      <c r="L63" s="934"/>
      <c r="M63" s="935"/>
      <c r="N63" s="936"/>
      <c r="O63" s="493"/>
      <c r="P63" s="66"/>
    </row>
    <row r="64" spans="1:16" ht="12.95" customHeight="1">
      <c r="A64" s="492"/>
      <c r="B64" s="516"/>
      <c r="C64" s="516"/>
      <c r="D64" s="516"/>
      <c r="E64" s="66"/>
      <c r="F64" s="516"/>
      <c r="G64" s="516"/>
      <c r="H64" s="516"/>
      <c r="I64" s="516"/>
      <c r="J64" s="516"/>
      <c r="K64" s="66"/>
      <c r="L64" s="516"/>
      <c r="M64" s="516"/>
      <c r="N64" s="516"/>
      <c r="O64" s="493"/>
      <c r="P64" s="66"/>
    </row>
    <row r="65" spans="1:16" ht="12.95" customHeight="1">
      <c r="A65" s="524"/>
      <c r="B65" s="66" t="s">
        <v>381</v>
      </c>
      <c r="C65" s="514"/>
      <c r="D65" s="66"/>
      <c r="E65" s="525"/>
      <c r="F65" s="420"/>
      <c r="G65" s="66"/>
      <c r="H65" s="66"/>
      <c r="I65" s="66"/>
      <c r="J65" s="66"/>
      <c r="K65" s="66"/>
      <c r="L65" s="525"/>
      <c r="M65" s="66"/>
      <c r="N65" s="66"/>
      <c r="O65" s="493"/>
      <c r="P65" s="66"/>
    </row>
    <row r="66" spans="1:16" ht="12.95" customHeight="1">
      <c r="A66" s="524"/>
      <c r="B66" s="937"/>
      <c r="C66" s="938"/>
      <c r="D66" s="938"/>
      <c r="E66" s="938"/>
      <c r="F66" s="938"/>
      <c r="G66" s="938"/>
      <c r="H66" s="938"/>
      <c r="I66" s="938"/>
      <c r="J66" s="939"/>
      <c r="K66" s="66"/>
      <c r="L66" s="525"/>
      <c r="M66" s="66"/>
      <c r="N66" s="66"/>
      <c r="O66" s="493"/>
      <c r="P66" s="66"/>
    </row>
    <row r="67" spans="1:16" ht="12.95" customHeight="1" thickBot="1">
      <c r="A67" s="498"/>
      <c r="B67" s="499"/>
      <c r="C67" s="526"/>
      <c r="D67" s="499"/>
      <c r="E67" s="499"/>
      <c r="F67" s="499"/>
      <c r="G67" s="499"/>
      <c r="H67" s="499"/>
      <c r="I67" s="499"/>
      <c r="J67" s="499"/>
      <c r="K67" s="499"/>
      <c r="L67" s="499"/>
      <c r="M67" s="499"/>
      <c r="N67" s="499"/>
      <c r="O67" s="501"/>
      <c r="P67" s="66"/>
    </row>
    <row r="68" spans="1:16" ht="12.95" customHeight="1">
      <c r="A68" s="66"/>
      <c r="B68" s="66"/>
      <c r="C68" s="66"/>
      <c r="D68" s="66"/>
      <c r="E68" s="66"/>
      <c r="F68" s="66"/>
      <c r="G68" s="66"/>
      <c r="H68" s="66"/>
      <c r="I68" s="66"/>
      <c r="J68" s="66"/>
      <c r="K68" s="66"/>
      <c r="L68" s="66"/>
      <c r="M68" s="66"/>
      <c r="N68" s="66"/>
      <c r="O68" s="66"/>
      <c r="P68" s="66"/>
    </row>
    <row r="69" spans="1:16" ht="12.95" customHeight="1">
      <c r="A69" s="66"/>
      <c r="B69" s="66"/>
      <c r="C69" s="66"/>
      <c r="D69" s="66"/>
      <c r="E69" s="66"/>
      <c r="F69" s="66"/>
      <c r="G69" s="446"/>
      <c r="H69" s="66" t="s">
        <v>382</v>
      </c>
      <c r="I69" s="66"/>
      <c r="J69" s="66"/>
      <c r="K69" s="66"/>
      <c r="L69" s="66"/>
      <c r="M69" s="66"/>
      <c r="N69" s="66"/>
      <c r="O69" s="66"/>
      <c r="P69" s="66"/>
    </row>
    <row r="70" spans="1:16" ht="12.95" customHeight="1">
      <c r="A70" s="66"/>
      <c r="B70" s="66"/>
      <c r="C70" s="66"/>
      <c r="D70" s="66"/>
      <c r="E70" s="66"/>
      <c r="F70" s="66"/>
      <c r="G70" s="66"/>
      <c r="H70" s="66"/>
      <c r="I70" s="66"/>
      <c r="J70" s="66"/>
      <c r="K70" s="66"/>
      <c r="L70" s="66"/>
      <c r="M70" s="66"/>
      <c r="N70" s="66"/>
      <c r="O70" s="66"/>
      <c r="P70" s="66"/>
    </row>
    <row r="71" spans="1:16" ht="12.95" customHeight="1">
      <c r="A71" s="66"/>
      <c r="B71" s="66"/>
      <c r="C71" s="66"/>
      <c r="D71" s="66"/>
      <c r="E71" s="66"/>
      <c r="F71" s="66"/>
      <c r="G71" s="66"/>
      <c r="H71" s="66"/>
      <c r="I71" s="66"/>
      <c r="J71" s="66"/>
      <c r="K71" s="66"/>
      <c r="L71" s="66"/>
      <c r="M71" s="66"/>
      <c r="N71" s="66"/>
      <c r="O71" s="66"/>
      <c r="P71" s="66"/>
    </row>
    <row r="72" spans="1:16" ht="12.95" customHeight="1">
      <c r="A72" s="940"/>
      <c r="B72" s="940"/>
      <c r="C72" s="940"/>
      <c r="D72" s="940"/>
      <c r="E72" s="66"/>
      <c r="F72" s="66"/>
      <c r="G72" s="66"/>
      <c r="H72" s="621"/>
      <c r="I72" s="621"/>
      <c r="J72" s="621"/>
      <c r="K72" s="621"/>
      <c r="L72" s="621"/>
      <c r="M72" s="621"/>
      <c r="N72" s="621"/>
      <c r="O72" s="66"/>
      <c r="P72" s="66"/>
    </row>
    <row r="73" spans="1:16" ht="12.95" customHeight="1">
      <c r="A73" s="527" t="s">
        <v>81</v>
      </c>
      <c r="B73" s="527"/>
      <c r="C73" s="527"/>
      <c r="D73" s="527"/>
      <c r="E73" s="66"/>
      <c r="F73" s="66"/>
      <c r="G73" s="66"/>
      <c r="H73" s="527" t="s">
        <v>82</v>
      </c>
      <c r="I73" s="527"/>
      <c r="J73" s="527"/>
      <c r="K73" s="527"/>
      <c r="L73" s="527"/>
      <c r="M73" s="527"/>
      <c r="N73" s="527"/>
      <c r="O73" s="66"/>
      <c r="P73" s="66"/>
    </row>
    <row r="74" spans="1:16" ht="12.95" customHeight="1">
      <c r="A74" s="66"/>
      <c r="B74" s="66"/>
      <c r="C74" s="66"/>
      <c r="D74" s="66"/>
      <c r="E74" s="66"/>
      <c r="F74" s="66"/>
      <c r="G74" s="66"/>
      <c r="H74" s="66" t="s">
        <v>289</v>
      </c>
      <c r="I74" s="66"/>
      <c r="J74" s="66"/>
      <c r="K74" s="66"/>
      <c r="L74" s="66"/>
      <c r="M74" s="66"/>
      <c r="N74" s="66"/>
      <c r="O74" s="66"/>
      <c r="P74" s="66"/>
    </row>
    <row r="75" spans="1:16" ht="12.95" customHeight="1">
      <c r="A75" s="66"/>
      <c r="B75" s="66"/>
      <c r="C75" s="66"/>
      <c r="D75" s="66"/>
      <c r="E75" s="514"/>
      <c r="F75" s="514"/>
      <c r="G75" s="66"/>
      <c r="H75" s="66" t="s">
        <v>383</v>
      </c>
      <c r="I75" s="66"/>
      <c r="J75" s="66"/>
      <c r="K75" s="66"/>
      <c r="L75" s="66"/>
      <c r="M75" s="66"/>
      <c r="N75" s="66"/>
      <c r="O75" s="66"/>
      <c r="P75" s="66"/>
    </row>
    <row r="76" spans="1:16">
      <c r="A76" s="66"/>
      <c r="B76" s="66"/>
      <c r="C76" s="66"/>
      <c r="D76" s="66"/>
      <c r="E76" s="66"/>
      <c r="F76" s="66"/>
      <c r="G76" s="66"/>
      <c r="H76" s="66"/>
      <c r="I76" s="66"/>
      <c r="J76" s="66"/>
      <c r="K76" s="66"/>
      <c r="L76" s="66"/>
      <c r="M76" s="66"/>
      <c r="N76" s="66"/>
      <c r="O76" s="66"/>
      <c r="P76" s="66"/>
    </row>
    <row r="77" spans="1:16">
      <c r="A77" s="66"/>
      <c r="B77" s="66"/>
      <c r="C77" s="66"/>
      <c r="D77" s="66"/>
      <c r="E77" s="66"/>
      <c r="F77" s="66"/>
      <c r="G77" s="66"/>
      <c r="H77" s="66"/>
      <c r="I77" s="66"/>
      <c r="J77" s="66"/>
      <c r="K77" s="66"/>
      <c r="L77" s="66"/>
      <c r="M77" s="66"/>
      <c r="N77" s="66"/>
      <c r="O77" s="66"/>
      <c r="P77" s="66"/>
    </row>
    <row r="78" spans="1:16">
      <c r="A78" s="66"/>
      <c r="B78" s="66"/>
      <c r="C78" s="66"/>
      <c r="D78" s="66"/>
      <c r="E78" s="66"/>
      <c r="F78" s="66"/>
      <c r="G78" s="66"/>
      <c r="H78" s="66"/>
      <c r="I78" s="66"/>
      <c r="J78" s="66"/>
      <c r="K78" s="66"/>
      <c r="L78" s="66"/>
      <c r="M78" s="66"/>
      <c r="N78" s="66"/>
      <c r="O78" s="66"/>
      <c r="P78" s="66"/>
    </row>
    <row r="79" spans="1:16">
      <c r="A79" s="66"/>
      <c r="B79" s="66"/>
      <c r="C79" s="66"/>
      <c r="D79" s="66"/>
      <c r="E79" s="66"/>
      <c r="F79" s="66"/>
      <c r="G79" s="66"/>
      <c r="H79" s="66"/>
      <c r="I79" s="66"/>
      <c r="J79" s="66"/>
      <c r="K79" s="66"/>
      <c r="L79" s="66"/>
      <c r="M79" s="66"/>
      <c r="N79" s="66"/>
      <c r="O79" s="66"/>
      <c r="P79" s="66"/>
    </row>
    <row r="80" spans="1:16">
      <c r="A80" s="66"/>
      <c r="B80" s="66"/>
      <c r="C80" s="66"/>
      <c r="D80" s="66"/>
      <c r="E80" s="66"/>
      <c r="F80" s="66"/>
      <c r="G80" s="66"/>
      <c r="H80" s="66"/>
      <c r="I80" s="66"/>
      <c r="J80" s="66"/>
      <c r="K80" s="66"/>
      <c r="L80" s="66"/>
      <c r="M80" s="66"/>
      <c r="N80" s="66"/>
      <c r="O80" s="66"/>
      <c r="P80" s="66"/>
    </row>
    <row r="81" spans="1:16">
      <c r="A81" s="66"/>
      <c r="B81" s="66"/>
      <c r="C81" s="66"/>
      <c r="D81" s="66"/>
      <c r="E81" s="66"/>
      <c r="F81" s="66"/>
      <c r="G81" s="66"/>
      <c r="H81" s="66"/>
      <c r="I81" s="66"/>
      <c r="J81" s="66"/>
      <c r="K81" s="66"/>
      <c r="L81" s="66"/>
      <c r="M81" s="66"/>
      <c r="N81" s="66"/>
      <c r="O81" s="66"/>
      <c r="P81" s="66"/>
    </row>
    <row r="82" spans="1:16">
      <c r="A82" s="66"/>
      <c r="B82" s="66"/>
      <c r="C82" s="66"/>
      <c r="D82" s="66"/>
      <c r="E82" s="66"/>
      <c r="F82" s="66"/>
      <c r="G82" s="66"/>
      <c r="H82" s="66"/>
      <c r="I82" s="66"/>
      <c r="J82" s="66"/>
      <c r="K82" s="66"/>
      <c r="L82" s="66"/>
      <c r="M82" s="66"/>
      <c r="N82" s="66"/>
      <c r="O82" s="66"/>
      <c r="P82" s="66"/>
    </row>
  </sheetData>
  <sheetProtection password="80E6" sheet="1" objects="1" scenarios="1" selectLockedCells="1"/>
  <mergeCells count="37">
    <mergeCell ref="B8:G8"/>
    <mergeCell ref="B14:F17"/>
    <mergeCell ref="H14:N14"/>
    <mergeCell ref="H18:N18"/>
    <mergeCell ref="B22:E22"/>
    <mergeCell ref="G22:I22"/>
    <mergeCell ref="M22:O22"/>
    <mergeCell ref="H34:J34"/>
    <mergeCell ref="L34:N34"/>
    <mergeCell ref="H36:J36"/>
    <mergeCell ref="L36:N36"/>
    <mergeCell ref="H38:J38"/>
    <mergeCell ref="L38:N38"/>
    <mergeCell ref="H40:J40"/>
    <mergeCell ref="L40:N40"/>
    <mergeCell ref="H42:J42"/>
    <mergeCell ref="L42:N42"/>
    <mergeCell ref="H44:J44"/>
    <mergeCell ref="L44:N44"/>
    <mergeCell ref="H46:J46"/>
    <mergeCell ref="L46:N46"/>
    <mergeCell ref="H48:J48"/>
    <mergeCell ref="L48:N48"/>
    <mergeCell ref="H50:J50"/>
    <mergeCell ref="L50:N50"/>
    <mergeCell ref="H52:J52"/>
    <mergeCell ref="L52:N52"/>
    <mergeCell ref="L54:N54"/>
    <mergeCell ref="C56:H56"/>
    <mergeCell ref="G58:I58"/>
    <mergeCell ref="L58:N58"/>
    <mergeCell ref="B63:D63"/>
    <mergeCell ref="F63:J63"/>
    <mergeCell ref="L63:N63"/>
    <mergeCell ref="B66:J66"/>
    <mergeCell ref="A72:D72"/>
    <mergeCell ref="H72:N72"/>
  </mergeCells>
  <dataValidations count="2">
    <dataValidation type="list" allowBlank="1" showInputMessage="1" showErrorMessage="1" sqref="B8:G8 IX8:JC8 ST8:SY8 ACP8:ACU8 AML8:AMQ8 AWH8:AWM8 BGD8:BGI8 BPZ8:BQE8 BZV8:CAA8 CJR8:CJW8 CTN8:CTS8 DDJ8:DDO8 DNF8:DNK8 DXB8:DXG8 EGX8:EHC8 EQT8:EQY8 FAP8:FAU8 FKL8:FKQ8 FUH8:FUM8 GED8:GEI8 GNZ8:GOE8 GXV8:GYA8 HHR8:HHW8 HRN8:HRS8 IBJ8:IBO8 ILF8:ILK8 IVB8:IVG8 JEX8:JFC8 JOT8:JOY8 JYP8:JYU8 KIL8:KIQ8 KSH8:KSM8 LCD8:LCI8 LLZ8:LME8 LVV8:LWA8 MFR8:MFW8 MPN8:MPS8 MZJ8:MZO8 NJF8:NJK8 NTB8:NTG8 OCX8:ODC8 OMT8:OMY8 OWP8:OWU8 PGL8:PGQ8 PQH8:PQM8 QAD8:QAI8 QJZ8:QKE8 QTV8:QUA8 RDR8:RDW8 RNN8:RNS8 RXJ8:RXO8 SHF8:SHK8 SRB8:SRG8 TAX8:TBC8 TKT8:TKY8 TUP8:TUU8 UEL8:UEQ8 UOH8:UOM8 UYD8:UYI8 VHZ8:VIE8 VRV8:VSA8 WBR8:WBW8 WLN8:WLS8 WVJ8:WVO8 B65544:G65544 IX65544:JC65544 ST65544:SY65544 ACP65544:ACU65544 AML65544:AMQ65544 AWH65544:AWM65544 BGD65544:BGI65544 BPZ65544:BQE65544 BZV65544:CAA65544 CJR65544:CJW65544 CTN65544:CTS65544 DDJ65544:DDO65544 DNF65544:DNK65544 DXB65544:DXG65544 EGX65544:EHC65544 EQT65544:EQY65544 FAP65544:FAU65544 FKL65544:FKQ65544 FUH65544:FUM65544 GED65544:GEI65544 GNZ65544:GOE65544 GXV65544:GYA65544 HHR65544:HHW65544 HRN65544:HRS65544 IBJ65544:IBO65544 ILF65544:ILK65544 IVB65544:IVG65544 JEX65544:JFC65544 JOT65544:JOY65544 JYP65544:JYU65544 KIL65544:KIQ65544 KSH65544:KSM65544 LCD65544:LCI65544 LLZ65544:LME65544 LVV65544:LWA65544 MFR65544:MFW65544 MPN65544:MPS65544 MZJ65544:MZO65544 NJF65544:NJK65544 NTB65544:NTG65544 OCX65544:ODC65544 OMT65544:OMY65544 OWP65544:OWU65544 PGL65544:PGQ65544 PQH65544:PQM65544 QAD65544:QAI65544 QJZ65544:QKE65544 QTV65544:QUA65544 RDR65544:RDW65544 RNN65544:RNS65544 RXJ65544:RXO65544 SHF65544:SHK65544 SRB65544:SRG65544 TAX65544:TBC65544 TKT65544:TKY65544 TUP65544:TUU65544 UEL65544:UEQ65544 UOH65544:UOM65544 UYD65544:UYI65544 VHZ65544:VIE65544 VRV65544:VSA65544 WBR65544:WBW65544 WLN65544:WLS65544 WVJ65544:WVO65544 B131080:G131080 IX131080:JC131080 ST131080:SY131080 ACP131080:ACU131080 AML131080:AMQ131080 AWH131080:AWM131080 BGD131080:BGI131080 BPZ131080:BQE131080 BZV131080:CAA131080 CJR131080:CJW131080 CTN131080:CTS131080 DDJ131080:DDO131080 DNF131080:DNK131080 DXB131080:DXG131080 EGX131080:EHC131080 EQT131080:EQY131080 FAP131080:FAU131080 FKL131080:FKQ131080 FUH131080:FUM131080 GED131080:GEI131080 GNZ131080:GOE131080 GXV131080:GYA131080 HHR131080:HHW131080 HRN131080:HRS131080 IBJ131080:IBO131080 ILF131080:ILK131080 IVB131080:IVG131080 JEX131080:JFC131080 JOT131080:JOY131080 JYP131080:JYU131080 KIL131080:KIQ131080 KSH131080:KSM131080 LCD131080:LCI131080 LLZ131080:LME131080 LVV131080:LWA131080 MFR131080:MFW131080 MPN131080:MPS131080 MZJ131080:MZO131080 NJF131080:NJK131080 NTB131080:NTG131080 OCX131080:ODC131080 OMT131080:OMY131080 OWP131080:OWU131080 PGL131080:PGQ131080 PQH131080:PQM131080 QAD131080:QAI131080 QJZ131080:QKE131080 QTV131080:QUA131080 RDR131080:RDW131080 RNN131080:RNS131080 RXJ131080:RXO131080 SHF131080:SHK131080 SRB131080:SRG131080 TAX131080:TBC131080 TKT131080:TKY131080 TUP131080:TUU131080 UEL131080:UEQ131080 UOH131080:UOM131080 UYD131080:UYI131080 VHZ131080:VIE131080 VRV131080:VSA131080 WBR131080:WBW131080 WLN131080:WLS131080 WVJ131080:WVO131080 B196616:G196616 IX196616:JC196616 ST196616:SY196616 ACP196616:ACU196616 AML196616:AMQ196616 AWH196616:AWM196616 BGD196616:BGI196616 BPZ196616:BQE196616 BZV196616:CAA196616 CJR196616:CJW196616 CTN196616:CTS196616 DDJ196616:DDO196616 DNF196616:DNK196616 DXB196616:DXG196616 EGX196616:EHC196616 EQT196616:EQY196616 FAP196616:FAU196616 FKL196616:FKQ196616 FUH196616:FUM196616 GED196616:GEI196616 GNZ196616:GOE196616 GXV196616:GYA196616 HHR196616:HHW196616 HRN196616:HRS196616 IBJ196616:IBO196616 ILF196616:ILK196616 IVB196616:IVG196616 JEX196616:JFC196616 JOT196616:JOY196616 JYP196616:JYU196616 KIL196616:KIQ196616 KSH196616:KSM196616 LCD196616:LCI196616 LLZ196616:LME196616 LVV196616:LWA196616 MFR196616:MFW196616 MPN196616:MPS196616 MZJ196616:MZO196616 NJF196616:NJK196616 NTB196616:NTG196616 OCX196616:ODC196616 OMT196616:OMY196616 OWP196616:OWU196616 PGL196616:PGQ196616 PQH196616:PQM196616 QAD196616:QAI196616 QJZ196616:QKE196616 QTV196616:QUA196616 RDR196616:RDW196616 RNN196616:RNS196616 RXJ196616:RXO196616 SHF196616:SHK196616 SRB196616:SRG196616 TAX196616:TBC196616 TKT196616:TKY196616 TUP196616:TUU196616 UEL196616:UEQ196616 UOH196616:UOM196616 UYD196616:UYI196616 VHZ196616:VIE196616 VRV196616:VSA196616 WBR196616:WBW196616 WLN196616:WLS196616 WVJ196616:WVO196616 B262152:G262152 IX262152:JC262152 ST262152:SY262152 ACP262152:ACU262152 AML262152:AMQ262152 AWH262152:AWM262152 BGD262152:BGI262152 BPZ262152:BQE262152 BZV262152:CAA262152 CJR262152:CJW262152 CTN262152:CTS262152 DDJ262152:DDO262152 DNF262152:DNK262152 DXB262152:DXG262152 EGX262152:EHC262152 EQT262152:EQY262152 FAP262152:FAU262152 FKL262152:FKQ262152 FUH262152:FUM262152 GED262152:GEI262152 GNZ262152:GOE262152 GXV262152:GYA262152 HHR262152:HHW262152 HRN262152:HRS262152 IBJ262152:IBO262152 ILF262152:ILK262152 IVB262152:IVG262152 JEX262152:JFC262152 JOT262152:JOY262152 JYP262152:JYU262152 KIL262152:KIQ262152 KSH262152:KSM262152 LCD262152:LCI262152 LLZ262152:LME262152 LVV262152:LWA262152 MFR262152:MFW262152 MPN262152:MPS262152 MZJ262152:MZO262152 NJF262152:NJK262152 NTB262152:NTG262152 OCX262152:ODC262152 OMT262152:OMY262152 OWP262152:OWU262152 PGL262152:PGQ262152 PQH262152:PQM262152 QAD262152:QAI262152 QJZ262152:QKE262152 QTV262152:QUA262152 RDR262152:RDW262152 RNN262152:RNS262152 RXJ262152:RXO262152 SHF262152:SHK262152 SRB262152:SRG262152 TAX262152:TBC262152 TKT262152:TKY262152 TUP262152:TUU262152 UEL262152:UEQ262152 UOH262152:UOM262152 UYD262152:UYI262152 VHZ262152:VIE262152 VRV262152:VSA262152 WBR262152:WBW262152 WLN262152:WLS262152 WVJ262152:WVO262152 B327688:G327688 IX327688:JC327688 ST327688:SY327688 ACP327688:ACU327688 AML327688:AMQ327688 AWH327688:AWM327688 BGD327688:BGI327688 BPZ327688:BQE327688 BZV327688:CAA327688 CJR327688:CJW327688 CTN327688:CTS327688 DDJ327688:DDO327688 DNF327688:DNK327688 DXB327688:DXG327688 EGX327688:EHC327688 EQT327688:EQY327688 FAP327688:FAU327688 FKL327688:FKQ327688 FUH327688:FUM327688 GED327688:GEI327688 GNZ327688:GOE327688 GXV327688:GYA327688 HHR327688:HHW327688 HRN327688:HRS327688 IBJ327688:IBO327688 ILF327688:ILK327688 IVB327688:IVG327688 JEX327688:JFC327688 JOT327688:JOY327688 JYP327688:JYU327688 KIL327688:KIQ327688 KSH327688:KSM327688 LCD327688:LCI327688 LLZ327688:LME327688 LVV327688:LWA327688 MFR327688:MFW327688 MPN327688:MPS327688 MZJ327688:MZO327688 NJF327688:NJK327688 NTB327688:NTG327688 OCX327688:ODC327688 OMT327688:OMY327688 OWP327688:OWU327688 PGL327688:PGQ327688 PQH327688:PQM327688 QAD327688:QAI327688 QJZ327688:QKE327688 QTV327688:QUA327688 RDR327688:RDW327688 RNN327688:RNS327688 RXJ327688:RXO327688 SHF327688:SHK327688 SRB327688:SRG327688 TAX327688:TBC327688 TKT327688:TKY327688 TUP327688:TUU327688 UEL327688:UEQ327688 UOH327688:UOM327688 UYD327688:UYI327688 VHZ327688:VIE327688 VRV327688:VSA327688 WBR327688:WBW327688 WLN327688:WLS327688 WVJ327688:WVO327688 B393224:G393224 IX393224:JC393224 ST393224:SY393224 ACP393224:ACU393224 AML393224:AMQ393224 AWH393224:AWM393224 BGD393224:BGI393224 BPZ393224:BQE393224 BZV393224:CAA393224 CJR393224:CJW393224 CTN393224:CTS393224 DDJ393224:DDO393224 DNF393224:DNK393224 DXB393224:DXG393224 EGX393224:EHC393224 EQT393224:EQY393224 FAP393224:FAU393224 FKL393224:FKQ393224 FUH393224:FUM393224 GED393224:GEI393224 GNZ393224:GOE393224 GXV393224:GYA393224 HHR393224:HHW393224 HRN393224:HRS393224 IBJ393224:IBO393224 ILF393224:ILK393224 IVB393224:IVG393224 JEX393224:JFC393224 JOT393224:JOY393224 JYP393224:JYU393224 KIL393224:KIQ393224 KSH393224:KSM393224 LCD393224:LCI393224 LLZ393224:LME393224 LVV393224:LWA393224 MFR393224:MFW393224 MPN393224:MPS393224 MZJ393224:MZO393224 NJF393224:NJK393224 NTB393224:NTG393224 OCX393224:ODC393224 OMT393224:OMY393224 OWP393224:OWU393224 PGL393224:PGQ393224 PQH393224:PQM393224 QAD393224:QAI393224 QJZ393224:QKE393224 QTV393224:QUA393224 RDR393224:RDW393224 RNN393224:RNS393224 RXJ393224:RXO393224 SHF393224:SHK393224 SRB393224:SRG393224 TAX393224:TBC393224 TKT393224:TKY393224 TUP393224:TUU393224 UEL393224:UEQ393224 UOH393224:UOM393224 UYD393224:UYI393224 VHZ393224:VIE393224 VRV393224:VSA393224 WBR393224:WBW393224 WLN393224:WLS393224 WVJ393224:WVO393224 B458760:G458760 IX458760:JC458760 ST458760:SY458760 ACP458760:ACU458760 AML458760:AMQ458760 AWH458760:AWM458760 BGD458760:BGI458760 BPZ458760:BQE458760 BZV458760:CAA458760 CJR458760:CJW458760 CTN458760:CTS458760 DDJ458760:DDO458760 DNF458760:DNK458760 DXB458760:DXG458760 EGX458760:EHC458760 EQT458760:EQY458760 FAP458760:FAU458760 FKL458760:FKQ458760 FUH458760:FUM458760 GED458760:GEI458760 GNZ458760:GOE458760 GXV458760:GYA458760 HHR458760:HHW458760 HRN458760:HRS458760 IBJ458760:IBO458760 ILF458760:ILK458760 IVB458760:IVG458760 JEX458760:JFC458760 JOT458760:JOY458760 JYP458760:JYU458760 KIL458760:KIQ458760 KSH458760:KSM458760 LCD458760:LCI458760 LLZ458760:LME458760 LVV458760:LWA458760 MFR458760:MFW458760 MPN458760:MPS458760 MZJ458760:MZO458760 NJF458760:NJK458760 NTB458760:NTG458760 OCX458760:ODC458760 OMT458760:OMY458760 OWP458760:OWU458760 PGL458760:PGQ458760 PQH458760:PQM458760 QAD458760:QAI458760 QJZ458760:QKE458760 QTV458760:QUA458760 RDR458760:RDW458760 RNN458760:RNS458760 RXJ458760:RXO458760 SHF458760:SHK458760 SRB458760:SRG458760 TAX458760:TBC458760 TKT458760:TKY458760 TUP458760:TUU458760 UEL458760:UEQ458760 UOH458760:UOM458760 UYD458760:UYI458760 VHZ458760:VIE458760 VRV458760:VSA458760 WBR458760:WBW458760 WLN458760:WLS458760 WVJ458760:WVO458760 B524296:G524296 IX524296:JC524296 ST524296:SY524296 ACP524296:ACU524296 AML524296:AMQ524296 AWH524296:AWM524296 BGD524296:BGI524296 BPZ524296:BQE524296 BZV524296:CAA524296 CJR524296:CJW524296 CTN524296:CTS524296 DDJ524296:DDO524296 DNF524296:DNK524296 DXB524296:DXG524296 EGX524296:EHC524296 EQT524296:EQY524296 FAP524296:FAU524296 FKL524296:FKQ524296 FUH524296:FUM524296 GED524296:GEI524296 GNZ524296:GOE524296 GXV524296:GYA524296 HHR524296:HHW524296 HRN524296:HRS524296 IBJ524296:IBO524296 ILF524296:ILK524296 IVB524296:IVG524296 JEX524296:JFC524296 JOT524296:JOY524296 JYP524296:JYU524296 KIL524296:KIQ524296 KSH524296:KSM524296 LCD524296:LCI524296 LLZ524296:LME524296 LVV524296:LWA524296 MFR524296:MFW524296 MPN524296:MPS524296 MZJ524296:MZO524296 NJF524296:NJK524296 NTB524296:NTG524296 OCX524296:ODC524296 OMT524296:OMY524296 OWP524296:OWU524296 PGL524296:PGQ524296 PQH524296:PQM524296 QAD524296:QAI524296 QJZ524296:QKE524296 QTV524296:QUA524296 RDR524296:RDW524296 RNN524296:RNS524296 RXJ524296:RXO524296 SHF524296:SHK524296 SRB524296:SRG524296 TAX524296:TBC524296 TKT524296:TKY524296 TUP524296:TUU524296 UEL524296:UEQ524296 UOH524296:UOM524296 UYD524296:UYI524296 VHZ524296:VIE524296 VRV524296:VSA524296 WBR524296:WBW524296 WLN524296:WLS524296 WVJ524296:WVO524296 B589832:G589832 IX589832:JC589832 ST589832:SY589832 ACP589832:ACU589832 AML589832:AMQ589832 AWH589832:AWM589832 BGD589832:BGI589832 BPZ589832:BQE589832 BZV589832:CAA589832 CJR589832:CJW589832 CTN589832:CTS589832 DDJ589832:DDO589832 DNF589832:DNK589832 DXB589832:DXG589832 EGX589832:EHC589832 EQT589832:EQY589832 FAP589832:FAU589832 FKL589832:FKQ589832 FUH589832:FUM589832 GED589832:GEI589832 GNZ589832:GOE589832 GXV589832:GYA589832 HHR589832:HHW589832 HRN589832:HRS589832 IBJ589832:IBO589832 ILF589832:ILK589832 IVB589832:IVG589832 JEX589832:JFC589832 JOT589832:JOY589832 JYP589832:JYU589832 KIL589832:KIQ589832 KSH589832:KSM589832 LCD589832:LCI589832 LLZ589832:LME589832 LVV589832:LWA589832 MFR589832:MFW589832 MPN589832:MPS589832 MZJ589832:MZO589832 NJF589832:NJK589832 NTB589832:NTG589832 OCX589832:ODC589832 OMT589832:OMY589832 OWP589832:OWU589832 PGL589832:PGQ589832 PQH589832:PQM589832 QAD589832:QAI589832 QJZ589832:QKE589832 QTV589832:QUA589832 RDR589832:RDW589832 RNN589832:RNS589832 RXJ589832:RXO589832 SHF589832:SHK589832 SRB589832:SRG589832 TAX589832:TBC589832 TKT589832:TKY589832 TUP589832:TUU589832 UEL589832:UEQ589832 UOH589832:UOM589832 UYD589832:UYI589832 VHZ589832:VIE589832 VRV589832:VSA589832 WBR589832:WBW589832 WLN589832:WLS589832 WVJ589832:WVO589832 B655368:G655368 IX655368:JC655368 ST655368:SY655368 ACP655368:ACU655368 AML655368:AMQ655368 AWH655368:AWM655368 BGD655368:BGI655368 BPZ655368:BQE655368 BZV655368:CAA655368 CJR655368:CJW655368 CTN655368:CTS655368 DDJ655368:DDO655368 DNF655368:DNK655368 DXB655368:DXG655368 EGX655368:EHC655368 EQT655368:EQY655368 FAP655368:FAU655368 FKL655368:FKQ655368 FUH655368:FUM655368 GED655368:GEI655368 GNZ655368:GOE655368 GXV655368:GYA655368 HHR655368:HHW655368 HRN655368:HRS655368 IBJ655368:IBO655368 ILF655368:ILK655368 IVB655368:IVG655368 JEX655368:JFC655368 JOT655368:JOY655368 JYP655368:JYU655368 KIL655368:KIQ655368 KSH655368:KSM655368 LCD655368:LCI655368 LLZ655368:LME655368 LVV655368:LWA655368 MFR655368:MFW655368 MPN655368:MPS655368 MZJ655368:MZO655368 NJF655368:NJK655368 NTB655368:NTG655368 OCX655368:ODC655368 OMT655368:OMY655368 OWP655368:OWU655368 PGL655368:PGQ655368 PQH655368:PQM655368 QAD655368:QAI655368 QJZ655368:QKE655368 QTV655368:QUA655368 RDR655368:RDW655368 RNN655368:RNS655368 RXJ655368:RXO655368 SHF655368:SHK655368 SRB655368:SRG655368 TAX655368:TBC655368 TKT655368:TKY655368 TUP655368:TUU655368 UEL655368:UEQ655368 UOH655368:UOM655368 UYD655368:UYI655368 VHZ655368:VIE655368 VRV655368:VSA655368 WBR655368:WBW655368 WLN655368:WLS655368 WVJ655368:WVO655368 B720904:G720904 IX720904:JC720904 ST720904:SY720904 ACP720904:ACU720904 AML720904:AMQ720904 AWH720904:AWM720904 BGD720904:BGI720904 BPZ720904:BQE720904 BZV720904:CAA720904 CJR720904:CJW720904 CTN720904:CTS720904 DDJ720904:DDO720904 DNF720904:DNK720904 DXB720904:DXG720904 EGX720904:EHC720904 EQT720904:EQY720904 FAP720904:FAU720904 FKL720904:FKQ720904 FUH720904:FUM720904 GED720904:GEI720904 GNZ720904:GOE720904 GXV720904:GYA720904 HHR720904:HHW720904 HRN720904:HRS720904 IBJ720904:IBO720904 ILF720904:ILK720904 IVB720904:IVG720904 JEX720904:JFC720904 JOT720904:JOY720904 JYP720904:JYU720904 KIL720904:KIQ720904 KSH720904:KSM720904 LCD720904:LCI720904 LLZ720904:LME720904 LVV720904:LWA720904 MFR720904:MFW720904 MPN720904:MPS720904 MZJ720904:MZO720904 NJF720904:NJK720904 NTB720904:NTG720904 OCX720904:ODC720904 OMT720904:OMY720904 OWP720904:OWU720904 PGL720904:PGQ720904 PQH720904:PQM720904 QAD720904:QAI720904 QJZ720904:QKE720904 QTV720904:QUA720904 RDR720904:RDW720904 RNN720904:RNS720904 RXJ720904:RXO720904 SHF720904:SHK720904 SRB720904:SRG720904 TAX720904:TBC720904 TKT720904:TKY720904 TUP720904:TUU720904 UEL720904:UEQ720904 UOH720904:UOM720904 UYD720904:UYI720904 VHZ720904:VIE720904 VRV720904:VSA720904 WBR720904:WBW720904 WLN720904:WLS720904 WVJ720904:WVO720904 B786440:G786440 IX786440:JC786440 ST786440:SY786440 ACP786440:ACU786440 AML786440:AMQ786440 AWH786440:AWM786440 BGD786440:BGI786440 BPZ786440:BQE786440 BZV786440:CAA786440 CJR786440:CJW786440 CTN786440:CTS786440 DDJ786440:DDO786440 DNF786440:DNK786440 DXB786440:DXG786440 EGX786440:EHC786440 EQT786440:EQY786440 FAP786440:FAU786440 FKL786440:FKQ786440 FUH786440:FUM786440 GED786440:GEI786440 GNZ786440:GOE786440 GXV786440:GYA786440 HHR786440:HHW786440 HRN786440:HRS786440 IBJ786440:IBO786440 ILF786440:ILK786440 IVB786440:IVG786440 JEX786440:JFC786440 JOT786440:JOY786440 JYP786440:JYU786440 KIL786440:KIQ786440 KSH786440:KSM786440 LCD786440:LCI786440 LLZ786440:LME786440 LVV786440:LWA786440 MFR786440:MFW786440 MPN786440:MPS786440 MZJ786440:MZO786440 NJF786440:NJK786440 NTB786440:NTG786440 OCX786440:ODC786440 OMT786440:OMY786440 OWP786440:OWU786440 PGL786440:PGQ786440 PQH786440:PQM786440 QAD786440:QAI786440 QJZ786440:QKE786440 QTV786440:QUA786440 RDR786440:RDW786440 RNN786440:RNS786440 RXJ786440:RXO786440 SHF786440:SHK786440 SRB786440:SRG786440 TAX786440:TBC786440 TKT786440:TKY786440 TUP786440:TUU786440 UEL786440:UEQ786440 UOH786440:UOM786440 UYD786440:UYI786440 VHZ786440:VIE786440 VRV786440:VSA786440 WBR786440:WBW786440 WLN786440:WLS786440 WVJ786440:WVO786440 B851976:G851976 IX851976:JC851976 ST851976:SY851976 ACP851976:ACU851976 AML851976:AMQ851976 AWH851976:AWM851976 BGD851976:BGI851976 BPZ851976:BQE851976 BZV851976:CAA851976 CJR851976:CJW851976 CTN851976:CTS851976 DDJ851976:DDO851976 DNF851976:DNK851976 DXB851976:DXG851976 EGX851976:EHC851976 EQT851976:EQY851976 FAP851976:FAU851976 FKL851976:FKQ851976 FUH851976:FUM851976 GED851976:GEI851976 GNZ851976:GOE851976 GXV851976:GYA851976 HHR851976:HHW851976 HRN851976:HRS851976 IBJ851976:IBO851976 ILF851976:ILK851976 IVB851976:IVG851976 JEX851976:JFC851976 JOT851976:JOY851976 JYP851976:JYU851976 KIL851976:KIQ851976 KSH851976:KSM851976 LCD851976:LCI851976 LLZ851976:LME851976 LVV851976:LWA851976 MFR851976:MFW851976 MPN851976:MPS851976 MZJ851976:MZO851976 NJF851976:NJK851976 NTB851976:NTG851976 OCX851976:ODC851976 OMT851976:OMY851976 OWP851976:OWU851976 PGL851976:PGQ851976 PQH851976:PQM851976 QAD851976:QAI851976 QJZ851976:QKE851976 QTV851976:QUA851976 RDR851976:RDW851976 RNN851976:RNS851976 RXJ851976:RXO851976 SHF851976:SHK851976 SRB851976:SRG851976 TAX851976:TBC851976 TKT851976:TKY851976 TUP851976:TUU851976 UEL851976:UEQ851976 UOH851976:UOM851976 UYD851976:UYI851976 VHZ851976:VIE851976 VRV851976:VSA851976 WBR851976:WBW851976 WLN851976:WLS851976 WVJ851976:WVO851976 B917512:G917512 IX917512:JC917512 ST917512:SY917512 ACP917512:ACU917512 AML917512:AMQ917512 AWH917512:AWM917512 BGD917512:BGI917512 BPZ917512:BQE917512 BZV917512:CAA917512 CJR917512:CJW917512 CTN917512:CTS917512 DDJ917512:DDO917512 DNF917512:DNK917512 DXB917512:DXG917512 EGX917512:EHC917512 EQT917512:EQY917512 FAP917512:FAU917512 FKL917512:FKQ917512 FUH917512:FUM917512 GED917512:GEI917512 GNZ917512:GOE917512 GXV917512:GYA917512 HHR917512:HHW917512 HRN917512:HRS917512 IBJ917512:IBO917512 ILF917512:ILK917512 IVB917512:IVG917512 JEX917512:JFC917512 JOT917512:JOY917512 JYP917512:JYU917512 KIL917512:KIQ917512 KSH917512:KSM917512 LCD917512:LCI917512 LLZ917512:LME917512 LVV917512:LWA917512 MFR917512:MFW917512 MPN917512:MPS917512 MZJ917512:MZO917512 NJF917512:NJK917512 NTB917512:NTG917512 OCX917512:ODC917512 OMT917512:OMY917512 OWP917512:OWU917512 PGL917512:PGQ917512 PQH917512:PQM917512 QAD917512:QAI917512 QJZ917512:QKE917512 QTV917512:QUA917512 RDR917512:RDW917512 RNN917512:RNS917512 RXJ917512:RXO917512 SHF917512:SHK917512 SRB917512:SRG917512 TAX917512:TBC917512 TKT917512:TKY917512 TUP917512:TUU917512 UEL917512:UEQ917512 UOH917512:UOM917512 UYD917512:UYI917512 VHZ917512:VIE917512 VRV917512:VSA917512 WBR917512:WBW917512 WLN917512:WLS917512 WVJ917512:WVO917512 B983048:G983048 IX983048:JC983048 ST983048:SY983048 ACP983048:ACU983048 AML983048:AMQ983048 AWH983048:AWM983048 BGD983048:BGI983048 BPZ983048:BQE983048 BZV983048:CAA983048 CJR983048:CJW983048 CTN983048:CTS983048 DDJ983048:DDO983048 DNF983048:DNK983048 DXB983048:DXG983048 EGX983048:EHC983048 EQT983048:EQY983048 FAP983048:FAU983048 FKL983048:FKQ983048 FUH983048:FUM983048 GED983048:GEI983048 GNZ983048:GOE983048 GXV983048:GYA983048 HHR983048:HHW983048 HRN983048:HRS983048 IBJ983048:IBO983048 ILF983048:ILK983048 IVB983048:IVG983048 JEX983048:JFC983048 JOT983048:JOY983048 JYP983048:JYU983048 KIL983048:KIQ983048 KSH983048:KSM983048 LCD983048:LCI983048 LLZ983048:LME983048 LVV983048:LWA983048 MFR983048:MFW983048 MPN983048:MPS983048 MZJ983048:MZO983048 NJF983048:NJK983048 NTB983048:NTG983048 OCX983048:ODC983048 OMT983048:OMY983048 OWP983048:OWU983048 PGL983048:PGQ983048 PQH983048:PQM983048 QAD983048:QAI983048 QJZ983048:QKE983048 QTV983048:QUA983048 RDR983048:RDW983048 RNN983048:RNS983048 RXJ983048:RXO983048 SHF983048:SHK983048 SRB983048:SRG983048 TAX983048:TBC983048 TKT983048:TKY983048 TUP983048:TUU983048 UEL983048:UEQ983048 UOH983048:UOM983048 UYD983048:UYI983048 VHZ983048:VIE983048 VRV983048:VSA983048 WBR983048:WBW983048 WLN983048:WLS983048 WVJ983048:WVO983048">
      <formula1>"Ref. 207 - Internationaler Jugendfreiwilligendienst,Ref. 205/206 - Zentralstelle FSJ im BAFzA, Ref. 207 - Zuwendungen im Bereich Jugendfreiwilligendienste"</formula1>
    </dataValidation>
    <dataValidation type="list" allowBlank="1" showInputMessage="1" showErrorMessage="1" sqref="I15:N15 JE15:JJ15 TA15:TF15 ACW15:ADB15 AMS15:AMX15 AWO15:AWT15 BGK15:BGP15 BQG15:BQL15 CAC15:CAH15 CJY15:CKD15 CTU15:CTZ15 DDQ15:DDV15 DNM15:DNR15 DXI15:DXN15 EHE15:EHJ15 ERA15:ERF15 FAW15:FBB15 FKS15:FKX15 FUO15:FUT15 GEK15:GEP15 GOG15:GOL15 GYC15:GYH15 HHY15:HID15 HRU15:HRZ15 IBQ15:IBV15 ILM15:ILR15 IVI15:IVN15 JFE15:JFJ15 JPA15:JPF15 JYW15:JZB15 KIS15:KIX15 KSO15:KST15 LCK15:LCP15 LMG15:LML15 LWC15:LWH15 MFY15:MGD15 MPU15:MPZ15 MZQ15:MZV15 NJM15:NJR15 NTI15:NTN15 ODE15:ODJ15 ONA15:ONF15 OWW15:OXB15 PGS15:PGX15 PQO15:PQT15 QAK15:QAP15 QKG15:QKL15 QUC15:QUH15 RDY15:RED15 RNU15:RNZ15 RXQ15:RXV15 SHM15:SHR15 SRI15:SRN15 TBE15:TBJ15 TLA15:TLF15 TUW15:TVB15 UES15:UEX15 UOO15:UOT15 UYK15:UYP15 VIG15:VIL15 VSC15:VSH15 WBY15:WCD15 WLU15:WLZ15 WVQ15:WVV15 I65551:N65551 JE65551:JJ65551 TA65551:TF65551 ACW65551:ADB65551 AMS65551:AMX65551 AWO65551:AWT65551 BGK65551:BGP65551 BQG65551:BQL65551 CAC65551:CAH65551 CJY65551:CKD65551 CTU65551:CTZ65551 DDQ65551:DDV65551 DNM65551:DNR65551 DXI65551:DXN65551 EHE65551:EHJ65551 ERA65551:ERF65551 FAW65551:FBB65551 FKS65551:FKX65551 FUO65551:FUT65551 GEK65551:GEP65551 GOG65551:GOL65551 GYC65551:GYH65551 HHY65551:HID65551 HRU65551:HRZ65551 IBQ65551:IBV65551 ILM65551:ILR65551 IVI65551:IVN65551 JFE65551:JFJ65551 JPA65551:JPF65551 JYW65551:JZB65551 KIS65551:KIX65551 KSO65551:KST65551 LCK65551:LCP65551 LMG65551:LML65551 LWC65551:LWH65551 MFY65551:MGD65551 MPU65551:MPZ65551 MZQ65551:MZV65551 NJM65551:NJR65551 NTI65551:NTN65551 ODE65551:ODJ65551 ONA65551:ONF65551 OWW65551:OXB65551 PGS65551:PGX65551 PQO65551:PQT65551 QAK65551:QAP65551 QKG65551:QKL65551 QUC65551:QUH65551 RDY65551:RED65551 RNU65551:RNZ65551 RXQ65551:RXV65551 SHM65551:SHR65551 SRI65551:SRN65551 TBE65551:TBJ65551 TLA65551:TLF65551 TUW65551:TVB65551 UES65551:UEX65551 UOO65551:UOT65551 UYK65551:UYP65551 VIG65551:VIL65551 VSC65551:VSH65551 WBY65551:WCD65551 WLU65551:WLZ65551 WVQ65551:WVV65551 I131087:N131087 JE131087:JJ131087 TA131087:TF131087 ACW131087:ADB131087 AMS131087:AMX131087 AWO131087:AWT131087 BGK131087:BGP131087 BQG131087:BQL131087 CAC131087:CAH131087 CJY131087:CKD131087 CTU131087:CTZ131087 DDQ131087:DDV131087 DNM131087:DNR131087 DXI131087:DXN131087 EHE131087:EHJ131087 ERA131087:ERF131087 FAW131087:FBB131087 FKS131087:FKX131087 FUO131087:FUT131087 GEK131087:GEP131087 GOG131087:GOL131087 GYC131087:GYH131087 HHY131087:HID131087 HRU131087:HRZ131087 IBQ131087:IBV131087 ILM131087:ILR131087 IVI131087:IVN131087 JFE131087:JFJ131087 JPA131087:JPF131087 JYW131087:JZB131087 KIS131087:KIX131087 KSO131087:KST131087 LCK131087:LCP131087 LMG131087:LML131087 LWC131087:LWH131087 MFY131087:MGD131087 MPU131087:MPZ131087 MZQ131087:MZV131087 NJM131087:NJR131087 NTI131087:NTN131087 ODE131087:ODJ131087 ONA131087:ONF131087 OWW131087:OXB131087 PGS131087:PGX131087 PQO131087:PQT131087 QAK131087:QAP131087 QKG131087:QKL131087 QUC131087:QUH131087 RDY131087:RED131087 RNU131087:RNZ131087 RXQ131087:RXV131087 SHM131087:SHR131087 SRI131087:SRN131087 TBE131087:TBJ131087 TLA131087:TLF131087 TUW131087:TVB131087 UES131087:UEX131087 UOO131087:UOT131087 UYK131087:UYP131087 VIG131087:VIL131087 VSC131087:VSH131087 WBY131087:WCD131087 WLU131087:WLZ131087 WVQ131087:WVV131087 I196623:N196623 JE196623:JJ196623 TA196623:TF196623 ACW196623:ADB196623 AMS196623:AMX196623 AWO196623:AWT196623 BGK196623:BGP196623 BQG196623:BQL196623 CAC196623:CAH196623 CJY196623:CKD196623 CTU196623:CTZ196623 DDQ196623:DDV196623 DNM196623:DNR196623 DXI196623:DXN196623 EHE196623:EHJ196623 ERA196623:ERF196623 FAW196623:FBB196623 FKS196623:FKX196623 FUO196623:FUT196623 GEK196623:GEP196623 GOG196623:GOL196623 GYC196623:GYH196623 HHY196623:HID196623 HRU196623:HRZ196623 IBQ196623:IBV196623 ILM196623:ILR196623 IVI196623:IVN196623 JFE196623:JFJ196623 JPA196623:JPF196623 JYW196623:JZB196623 KIS196623:KIX196623 KSO196623:KST196623 LCK196623:LCP196623 LMG196623:LML196623 LWC196623:LWH196623 MFY196623:MGD196623 MPU196623:MPZ196623 MZQ196623:MZV196623 NJM196623:NJR196623 NTI196623:NTN196623 ODE196623:ODJ196623 ONA196623:ONF196623 OWW196623:OXB196623 PGS196623:PGX196623 PQO196623:PQT196623 QAK196623:QAP196623 QKG196623:QKL196623 QUC196623:QUH196623 RDY196623:RED196623 RNU196623:RNZ196623 RXQ196623:RXV196623 SHM196623:SHR196623 SRI196623:SRN196623 TBE196623:TBJ196623 TLA196623:TLF196623 TUW196623:TVB196623 UES196623:UEX196623 UOO196623:UOT196623 UYK196623:UYP196623 VIG196623:VIL196623 VSC196623:VSH196623 WBY196623:WCD196623 WLU196623:WLZ196623 WVQ196623:WVV196623 I262159:N262159 JE262159:JJ262159 TA262159:TF262159 ACW262159:ADB262159 AMS262159:AMX262159 AWO262159:AWT262159 BGK262159:BGP262159 BQG262159:BQL262159 CAC262159:CAH262159 CJY262159:CKD262159 CTU262159:CTZ262159 DDQ262159:DDV262159 DNM262159:DNR262159 DXI262159:DXN262159 EHE262159:EHJ262159 ERA262159:ERF262159 FAW262159:FBB262159 FKS262159:FKX262159 FUO262159:FUT262159 GEK262159:GEP262159 GOG262159:GOL262159 GYC262159:GYH262159 HHY262159:HID262159 HRU262159:HRZ262159 IBQ262159:IBV262159 ILM262159:ILR262159 IVI262159:IVN262159 JFE262159:JFJ262159 JPA262159:JPF262159 JYW262159:JZB262159 KIS262159:KIX262159 KSO262159:KST262159 LCK262159:LCP262159 LMG262159:LML262159 LWC262159:LWH262159 MFY262159:MGD262159 MPU262159:MPZ262159 MZQ262159:MZV262159 NJM262159:NJR262159 NTI262159:NTN262159 ODE262159:ODJ262159 ONA262159:ONF262159 OWW262159:OXB262159 PGS262159:PGX262159 PQO262159:PQT262159 QAK262159:QAP262159 QKG262159:QKL262159 QUC262159:QUH262159 RDY262159:RED262159 RNU262159:RNZ262159 RXQ262159:RXV262159 SHM262159:SHR262159 SRI262159:SRN262159 TBE262159:TBJ262159 TLA262159:TLF262159 TUW262159:TVB262159 UES262159:UEX262159 UOO262159:UOT262159 UYK262159:UYP262159 VIG262159:VIL262159 VSC262159:VSH262159 WBY262159:WCD262159 WLU262159:WLZ262159 WVQ262159:WVV262159 I327695:N327695 JE327695:JJ327695 TA327695:TF327695 ACW327695:ADB327695 AMS327695:AMX327695 AWO327695:AWT327695 BGK327695:BGP327695 BQG327695:BQL327695 CAC327695:CAH327695 CJY327695:CKD327695 CTU327695:CTZ327695 DDQ327695:DDV327695 DNM327695:DNR327695 DXI327695:DXN327695 EHE327695:EHJ327695 ERA327695:ERF327695 FAW327695:FBB327695 FKS327695:FKX327695 FUO327695:FUT327695 GEK327695:GEP327695 GOG327695:GOL327695 GYC327695:GYH327695 HHY327695:HID327695 HRU327695:HRZ327695 IBQ327695:IBV327695 ILM327695:ILR327695 IVI327695:IVN327695 JFE327695:JFJ327695 JPA327695:JPF327695 JYW327695:JZB327695 KIS327695:KIX327695 KSO327695:KST327695 LCK327695:LCP327695 LMG327695:LML327695 LWC327695:LWH327695 MFY327695:MGD327695 MPU327695:MPZ327695 MZQ327695:MZV327695 NJM327695:NJR327695 NTI327695:NTN327695 ODE327695:ODJ327695 ONA327695:ONF327695 OWW327695:OXB327695 PGS327695:PGX327695 PQO327695:PQT327695 QAK327695:QAP327695 QKG327695:QKL327695 QUC327695:QUH327695 RDY327695:RED327695 RNU327695:RNZ327695 RXQ327695:RXV327695 SHM327695:SHR327695 SRI327695:SRN327695 TBE327695:TBJ327695 TLA327695:TLF327695 TUW327695:TVB327695 UES327695:UEX327695 UOO327695:UOT327695 UYK327695:UYP327695 VIG327695:VIL327695 VSC327695:VSH327695 WBY327695:WCD327695 WLU327695:WLZ327695 WVQ327695:WVV327695 I393231:N393231 JE393231:JJ393231 TA393231:TF393231 ACW393231:ADB393231 AMS393231:AMX393231 AWO393231:AWT393231 BGK393231:BGP393231 BQG393231:BQL393231 CAC393231:CAH393231 CJY393231:CKD393231 CTU393231:CTZ393231 DDQ393231:DDV393231 DNM393231:DNR393231 DXI393231:DXN393231 EHE393231:EHJ393231 ERA393231:ERF393231 FAW393231:FBB393231 FKS393231:FKX393231 FUO393231:FUT393231 GEK393231:GEP393231 GOG393231:GOL393231 GYC393231:GYH393231 HHY393231:HID393231 HRU393231:HRZ393231 IBQ393231:IBV393231 ILM393231:ILR393231 IVI393231:IVN393231 JFE393231:JFJ393231 JPA393231:JPF393231 JYW393231:JZB393231 KIS393231:KIX393231 KSO393231:KST393231 LCK393231:LCP393231 LMG393231:LML393231 LWC393231:LWH393231 MFY393231:MGD393231 MPU393231:MPZ393231 MZQ393231:MZV393231 NJM393231:NJR393231 NTI393231:NTN393231 ODE393231:ODJ393231 ONA393231:ONF393231 OWW393231:OXB393231 PGS393231:PGX393231 PQO393231:PQT393231 QAK393231:QAP393231 QKG393231:QKL393231 QUC393231:QUH393231 RDY393231:RED393231 RNU393231:RNZ393231 RXQ393231:RXV393231 SHM393231:SHR393231 SRI393231:SRN393231 TBE393231:TBJ393231 TLA393231:TLF393231 TUW393231:TVB393231 UES393231:UEX393231 UOO393231:UOT393231 UYK393231:UYP393231 VIG393231:VIL393231 VSC393231:VSH393231 WBY393231:WCD393231 WLU393231:WLZ393231 WVQ393231:WVV393231 I458767:N458767 JE458767:JJ458767 TA458767:TF458767 ACW458767:ADB458767 AMS458767:AMX458767 AWO458767:AWT458767 BGK458767:BGP458767 BQG458767:BQL458767 CAC458767:CAH458767 CJY458767:CKD458767 CTU458767:CTZ458767 DDQ458767:DDV458767 DNM458767:DNR458767 DXI458767:DXN458767 EHE458767:EHJ458767 ERA458767:ERF458767 FAW458767:FBB458767 FKS458767:FKX458767 FUO458767:FUT458767 GEK458767:GEP458767 GOG458767:GOL458767 GYC458767:GYH458767 HHY458767:HID458767 HRU458767:HRZ458767 IBQ458767:IBV458767 ILM458767:ILR458767 IVI458767:IVN458767 JFE458767:JFJ458767 JPA458767:JPF458767 JYW458767:JZB458767 KIS458767:KIX458767 KSO458767:KST458767 LCK458767:LCP458767 LMG458767:LML458767 LWC458767:LWH458767 MFY458767:MGD458767 MPU458767:MPZ458767 MZQ458767:MZV458767 NJM458767:NJR458767 NTI458767:NTN458767 ODE458767:ODJ458767 ONA458767:ONF458767 OWW458767:OXB458767 PGS458767:PGX458767 PQO458767:PQT458767 QAK458767:QAP458767 QKG458767:QKL458767 QUC458767:QUH458767 RDY458767:RED458767 RNU458767:RNZ458767 RXQ458767:RXV458767 SHM458767:SHR458767 SRI458767:SRN458767 TBE458767:TBJ458767 TLA458767:TLF458767 TUW458767:TVB458767 UES458767:UEX458767 UOO458767:UOT458767 UYK458767:UYP458767 VIG458767:VIL458767 VSC458767:VSH458767 WBY458767:WCD458767 WLU458767:WLZ458767 WVQ458767:WVV458767 I524303:N524303 JE524303:JJ524303 TA524303:TF524303 ACW524303:ADB524303 AMS524303:AMX524303 AWO524303:AWT524303 BGK524303:BGP524303 BQG524303:BQL524303 CAC524303:CAH524303 CJY524303:CKD524303 CTU524303:CTZ524303 DDQ524303:DDV524303 DNM524303:DNR524303 DXI524303:DXN524303 EHE524303:EHJ524303 ERA524303:ERF524303 FAW524303:FBB524303 FKS524303:FKX524303 FUO524303:FUT524303 GEK524303:GEP524303 GOG524303:GOL524303 GYC524303:GYH524303 HHY524303:HID524303 HRU524303:HRZ524303 IBQ524303:IBV524303 ILM524303:ILR524303 IVI524303:IVN524303 JFE524303:JFJ524303 JPA524303:JPF524303 JYW524303:JZB524303 KIS524303:KIX524303 KSO524303:KST524303 LCK524303:LCP524303 LMG524303:LML524303 LWC524303:LWH524303 MFY524303:MGD524303 MPU524303:MPZ524303 MZQ524303:MZV524303 NJM524303:NJR524303 NTI524303:NTN524303 ODE524303:ODJ524303 ONA524303:ONF524303 OWW524303:OXB524303 PGS524303:PGX524303 PQO524303:PQT524303 QAK524303:QAP524303 QKG524303:QKL524303 QUC524303:QUH524303 RDY524303:RED524303 RNU524303:RNZ524303 RXQ524303:RXV524303 SHM524303:SHR524303 SRI524303:SRN524303 TBE524303:TBJ524303 TLA524303:TLF524303 TUW524303:TVB524303 UES524303:UEX524303 UOO524303:UOT524303 UYK524303:UYP524303 VIG524303:VIL524303 VSC524303:VSH524303 WBY524303:WCD524303 WLU524303:WLZ524303 WVQ524303:WVV524303 I589839:N589839 JE589839:JJ589839 TA589839:TF589839 ACW589839:ADB589839 AMS589839:AMX589839 AWO589839:AWT589839 BGK589839:BGP589839 BQG589839:BQL589839 CAC589839:CAH589839 CJY589839:CKD589839 CTU589839:CTZ589839 DDQ589839:DDV589839 DNM589839:DNR589839 DXI589839:DXN589839 EHE589839:EHJ589839 ERA589839:ERF589839 FAW589839:FBB589839 FKS589839:FKX589839 FUO589839:FUT589839 GEK589839:GEP589839 GOG589839:GOL589839 GYC589839:GYH589839 HHY589839:HID589839 HRU589839:HRZ589839 IBQ589839:IBV589839 ILM589839:ILR589839 IVI589839:IVN589839 JFE589839:JFJ589839 JPA589839:JPF589839 JYW589839:JZB589839 KIS589839:KIX589839 KSO589839:KST589839 LCK589839:LCP589839 LMG589839:LML589839 LWC589839:LWH589839 MFY589839:MGD589839 MPU589839:MPZ589839 MZQ589839:MZV589839 NJM589839:NJR589839 NTI589839:NTN589839 ODE589839:ODJ589839 ONA589839:ONF589839 OWW589839:OXB589839 PGS589839:PGX589839 PQO589839:PQT589839 QAK589839:QAP589839 QKG589839:QKL589839 QUC589839:QUH589839 RDY589839:RED589839 RNU589839:RNZ589839 RXQ589839:RXV589839 SHM589839:SHR589839 SRI589839:SRN589839 TBE589839:TBJ589839 TLA589839:TLF589839 TUW589839:TVB589839 UES589839:UEX589839 UOO589839:UOT589839 UYK589839:UYP589839 VIG589839:VIL589839 VSC589839:VSH589839 WBY589839:WCD589839 WLU589839:WLZ589839 WVQ589839:WVV589839 I655375:N655375 JE655375:JJ655375 TA655375:TF655375 ACW655375:ADB655375 AMS655375:AMX655375 AWO655375:AWT655375 BGK655375:BGP655375 BQG655375:BQL655375 CAC655375:CAH655375 CJY655375:CKD655375 CTU655375:CTZ655375 DDQ655375:DDV655375 DNM655375:DNR655375 DXI655375:DXN655375 EHE655375:EHJ655375 ERA655375:ERF655375 FAW655375:FBB655375 FKS655375:FKX655375 FUO655375:FUT655375 GEK655375:GEP655375 GOG655375:GOL655375 GYC655375:GYH655375 HHY655375:HID655375 HRU655375:HRZ655375 IBQ655375:IBV655375 ILM655375:ILR655375 IVI655375:IVN655375 JFE655375:JFJ655375 JPA655375:JPF655375 JYW655375:JZB655375 KIS655375:KIX655375 KSO655375:KST655375 LCK655375:LCP655375 LMG655375:LML655375 LWC655375:LWH655375 MFY655375:MGD655375 MPU655375:MPZ655375 MZQ655375:MZV655375 NJM655375:NJR655375 NTI655375:NTN655375 ODE655375:ODJ655375 ONA655375:ONF655375 OWW655375:OXB655375 PGS655375:PGX655375 PQO655375:PQT655375 QAK655375:QAP655375 QKG655375:QKL655375 QUC655375:QUH655375 RDY655375:RED655375 RNU655375:RNZ655375 RXQ655375:RXV655375 SHM655375:SHR655375 SRI655375:SRN655375 TBE655375:TBJ655375 TLA655375:TLF655375 TUW655375:TVB655375 UES655375:UEX655375 UOO655375:UOT655375 UYK655375:UYP655375 VIG655375:VIL655375 VSC655375:VSH655375 WBY655375:WCD655375 WLU655375:WLZ655375 WVQ655375:WVV655375 I720911:N720911 JE720911:JJ720911 TA720911:TF720911 ACW720911:ADB720911 AMS720911:AMX720911 AWO720911:AWT720911 BGK720911:BGP720911 BQG720911:BQL720911 CAC720911:CAH720911 CJY720911:CKD720911 CTU720911:CTZ720911 DDQ720911:DDV720911 DNM720911:DNR720911 DXI720911:DXN720911 EHE720911:EHJ720911 ERA720911:ERF720911 FAW720911:FBB720911 FKS720911:FKX720911 FUO720911:FUT720911 GEK720911:GEP720911 GOG720911:GOL720911 GYC720911:GYH720911 HHY720911:HID720911 HRU720911:HRZ720911 IBQ720911:IBV720911 ILM720911:ILR720911 IVI720911:IVN720911 JFE720911:JFJ720911 JPA720911:JPF720911 JYW720911:JZB720911 KIS720911:KIX720911 KSO720911:KST720911 LCK720911:LCP720911 LMG720911:LML720911 LWC720911:LWH720911 MFY720911:MGD720911 MPU720911:MPZ720911 MZQ720911:MZV720911 NJM720911:NJR720911 NTI720911:NTN720911 ODE720911:ODJ720911 ONA720911:ONF720911 OWW720911:OXB720911 PGS720911:PGX720911 PQO720911:PQT720911 QAK720911:QAP720911 QKG720911:QKL720911 QUC720911:QUH720911 RDY720911:RED720911 RNU720911:RNZ720911 RXQ720911:RXV720911 SHM720911:SHR720911 SRI720911:SRN720911 TBE720911:TBJ720911 TLA720911:TLF720911 TUW720911:TVB720911 UES720911:UEX720911 UOO720911:UOT720911 UYK720911:UYP720911 VIG720911:VIL720911 VSC720911:VSH720911 WBY720911:WCD720911 WLU720911:WLZ720911 WVQ720911:WVV720911 I786447:N786447 JE786447:JJ786447 TA786447:TF786447 ACW786447:ADB786447 AMS786447:AMX786447 AWO786447:AWT786447 BGK786447:BGP786447 BQG786447:BQL786447 CAC786447:CAH786447 CJY786447:CKD786447 CTU786447:CTZ786447 DDQ786447:DDV786447 DNM786447:DNR786447 DXI786447:DXN786447 EHE786447:EHJ786447 ERA786447:ERF786447 FAW786447:FBB786447 FKS786447:FKX786447 FUO786447:FUT786447 GEK786447:GEP786447 GOG786447:GOL786447 GYC786447:GYH786447 HHY786447:HID786447 HRU786447:HRZ786447 IBQ786447:IBV786447 ILM786447:ILR786447 IVI786447:IVN786447 JFE786447:JFJ786447 JPA786447:JPF786447 JYW786447:JZB786447 KIS786447:KIX786447 KSO786447:KST786447 LCK786447:LCP786447 LMG786447:LML786447 LWC786447:LWH786447 MFY786447:MGD786447 MPU786447:MPZ786447 MZQ786447:MZV786447 NJM786447:NJR786447 NTI786447:NTN786447 ODE786447:ODJ786447 ONA786447:ONF786447 OWW786447:OXB786447 PGS786447:PGX786447 PQO786447:PQT786447 QAK786447:QAP786447 QKG786447:QKL786447 QUC786447:QUH786447 RDY786447:RED786447 RNU786447:RNZ786447 RXQ786447:RXV786447 SHM786447:SHR786447 SRI786447:SRN786447 TBE786447:TBJ786447 TLA786447:TLF786447 TUW786447:TVB786447 UES786447:UEX786447 UOO786447:UOT786447 UYK786447:UYP786447 VIG786447:VIL786447 VSC786447:VSH786447 WBY786447:WCD786447 WLU786447:WLZ786447 WVQ786447:WVV786447 I851983:N851983 JE851983:JJ851983 TA851983:TF851983 ACW851983:ADB851983 AMS851983:AMX851983 AWO851983:AWT851983 BGK851983:BGP851983 BQG851983:BQL851983 CAC851983:CAH851983 CJY851983:CKD851983 CTU851983:CTZ851983 DDQ851983:DDV851983 DNM851983:DNR851983 DXI851983:DXN851983 EHE851983:EHJ851983 ERA851983:ERF851983 FAW851983:FBB851983 FKS851983:FKX851983 FUO851983:FUT851983 GEK851983:GEP851983 GOG851983:GOL851983 GYC851983:GYH851983 HHY851983:HID851983 HRU851983:HRZ851983 IBQ851983:IBV851983 ILM851983:ILR851983 IVI851983:IVN851983 JFE851983:JFJ851983 JPA851983:JPF851983 JYW851983:JZB851983 KIS851983:KIX851983 KSO851983:KST851983 LCK851983:LCP851983 LMG851983:LML851983 LWC851983:LWH851983 MFY851983:MGD851983 MPU851983:MPZ851983 MZQ851983:MZV851983 NJM851983:NJR851983 NTI851983:NTN851983 ODE851983:ODJ851983 ONA851983:ONF851983 OWW851983:OXB851983 PGS851983:PGX851983 PQO851983:PQT851983 QAK851983:QAP851983 QKG851983:QKL851983 QUC851983:QUH851983 RDY851983:RED851983 RNU851983:RNZ851983 RXQ851983:RXV851983 SHM851983:SHR851983 SRI851983:SRN851983 TBE851983:TBJ851983 TLA851983:TLF851983 TUW851983:TVB851983 UES851983:UEX851983 UOO851983:UOT851983 UYK851983:UYP851983 VIG851983:VIL851983 VSC851983:VSH851983 WBY851983:WCD851983 WLU851983:WLZ851983 WVQ851983:WVV851983 I917519:N917519 JE917519:JJ917519 TA917519:TF917519 ACW917519:ADB917519 AMS917519:AMX917519 AWO917519:AWT917519 BGK917519:BGP917519 BQG917519:BQL917519 CAC917519:CAH917519 CJY917519:CKD917519 CTU917519:CTZ917519 DDQ917519:DDV917519 DNM917519:DNR917519 DXI917519:DXN917519 EHE917519:EHJ917519 ERA917519:ERF917519 FAW917519:FBB917519 FKS917519:FKX917519 FUO917519:FUT917519 GEK917519:GEP917519 GOG917519:GOL917519 GYC917519:GYH917519 HHY917519:HID917519 HRU917519:HRZ917519 IBQ917519:IBV917519 ILM917519:ILR917519 IVI917519:IVN917519 JFE917519:JFJ917519 JPA917519:JPF917519 JYW917519:JZB917519 KIS917519:KIX917519 KSO917519:KST917519 LCK917519:LCP917519 LMG917519:LML917519 LWC917519:LWH917519 MFY917519:MGD917519 MPU917519:MPZ917519 MZQ917519:MZV917519 NJM917519:NJR917519 NTI917519:NTN917519 ODE917519:ODJ917519 ONA917519:ONF917519 OWW917519:OXB917519 PGS917519:PGX917519 PQO917519:PQT917519 QAK917519:QAP917519 QKG917519:QKL917519 QUC917519:QUH917519 RDY917519:RED917519 RNU917519:RNZ917519 RXQ917519:RXV917519 SHM917519:SHR917519 SRI917519:SRN917519 TBE917519:TBJ917519 TLA917519:TLF917519 TUW917519:TVB917519 UES917519:UEX917519 UOO917519:UOT917519 UYK917519:UYP917519 VIG917519:VIL917519 VSC917519:VSH917519 WBY917519:WCD917519 WLU917519:WLZ917519 WVQ917519:WVV917519 I983055:N983055 JE983055:JJ983055 TA983055:TF983055 ACW983055:ADB983055 AMS983055:AMX983055 AWO983055:AWT983055 BGK983055:BGP983055 BQG983055:BQL983055 CAC983055:CAH983055 CJY983055:CKD983055 CTU983055:CTZ983055 DDQ983055:DDV983055 DNM983055:DNR983055 DXI983055:DXN983055 EHE983055:EHJ983055 ERA983055:ERF983055 FAW983055:FBB983055 FKS983055:FKX983055 FUO983055:FUT983055 GEK983055:GEP983055 GOG983055:GOL983055 GYC983055:GYH983055 HHY983055:HID983055 HRU983055:HRZ983055 IBQ983055:IBV983055 ILM983055:ILR983055 IVI983055:IVN983055 JFE983055:JFJ983055 JPA983055:JPF983055 JYW983055:JZB983055 KIS983055:KIX983055 KSO983055:KST983055 LCK983055:LCP983055 LMG983055:LML983055 LWC983055:LWH983055 MFY983055:MGD983055 MPU983055:MPZ983055 MZQ983055:MZV983055 NJM983055:NJR983055 NTI983055:NTN983055 ODE983055:ODJ983055 ONA983055:ONF983055 OWW983055:OXB983055 PGS983055:PGX983055 PQO983055:PQT983055 QAK983055:QAP983055 QKG983055:QKL983055 QUC983055:QUH983055 RDY983055:RED983055 RNU983055:RNZ983055 RXQ983055:RXV983055 SHM983055:SHR983055 SRI983055:SRN983055 TBE983055:TBJ983055 TLA983055:TLF983055 TUW983055:TVB983055 UES983055:UEX983055 UOO983055:UOT983055 UYK983055:UYP983055 VIG983055:VIL983055 VSC983055:VSH983055 WBY983055:WCD983055 WLU983055:WLZ983055 WVQ983055:WVV983055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formula1>"Internationaler Jugendfreiwilligendienst,Regelförderung Freiwilliges Soziales Jahr,Regelförderung Freiwilliges Ökologisches Jahr,Förderung für TN mit besonderem Förderbedarf im FSJ/FÖJ,Modellvorhaben,Einzelmaßnahme,"</formula1>
    </dataValidation>
  </dataValidations>
  <pageMargins left="1.1023622047244095" right="0.31496062992125984" top="0.78740157480314965" bottom="0.78740157480314965" header="0.31496062992125984" footer="0.31496062992125984"/>
  <pageSetup paperSize="9" scale="78"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581025</xdr:colOff>
                    <xdr:row>2</xdr:row>
                    <xdr:rowOff>123825</xdr:rowOff>
                  </from>
                  <to>
                    <xdr:col>2</xdr:col>
                    <xdr:colOff>57150</xdr:colOff>
                    <xdr:row>4</xdr:row>
                    <xdr:rowOff>47625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6</xdr:col>
                    <xdr:colOff>485775</xdr:colOff>
                    <xdr:row>2</xdr:row>
                    <xdr:rowOff>95250</xdr:rowOff>
                  </from>
                  <to>
                    <xdr:col>7</xdr:col>
                    <xdr:colOff>85725</xdr:colOff>
                    <xdr:row>4</xdr:row>
                    <xdr:rowOff>66675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571500</xdr:colOff>
                    <xdr:row>2</xdr:row>
                    <xdr:rowOff>95250</xdr:rowOff>
                  </from>
                  <to>
                    <xdr:col>12</xdr:col>
                    <xdr:colOff>57150</xdr:colOff>
                    <xdr:row>4</xdr:row>
                    <xdr:rowOff>66675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0</xdr:col>
                    <xdr:colOff>0</xdr:colOff>
                    <xdr:row>5</xdr:row>
                    <xdr:rowOff>104775</xdr:rowOff>
                  </from>
                  <to>
                    <xdr:col>1</xdr:col>
                    <xdr:colOff>28575</xdr:colOff>
                    <xdr:row>7</xdr:row>
                    <xdr:rowOff>76200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0</xdr:col>
                    <xdr:colOff>38100</xdr:colOff>
                    <xdr:row>32</xdr:row>
                    <xdr:rowOff>104775</xdr:rowOff>
                  </from>
                  <to>
                    <xdr:col>1</xdr:col>
                    <xdr:colOff>57150</xdr:colOff>
                    <xdr:row>34</xdr:row>
                    <xdr:rowOff>76200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0</xdr:col>
                    <xdr:colOff>28575</xdr:colOff>
                    <xdr:row>27</xdr:row>
                    <xdr:rowOff>114300</xdr:rowOff>
                  </from>
                  <to>
                    <xdr:col>1</xdr:col>
                    <xdr:colOff>47625</xdr:colOff>
                    <xdr:row>29</xdr:row>
                    <xdr:rowOff>95250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0</xdr:col>
                    <xdr:colOff>28575</xdr:colOff>
                    <xdr:row>24</xdr:row>
                    <xdr:rowOff>76200</xdr:rowOff>
                  </from>
                  <to>
                    <xdr:col>1</xdr:col>
                    <xdr:colOff>57150</xdr:colOff>
                    <xdr:row>26</xdr:row>
                    <xdr:rowOff>47625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xdr:col>
                    <xdr:colOff>0</xdr:colOff>
                    <xdr:row>55</xdr:row>
                    <xdr:rowOff>123825</xdr:rowOff>
                  </from>
                  <to>
                    <xdr:col>3</xdr:col>
                    <xdr:colOff>28575</xdr:colOff>
                    <xdr:row>57</xdr:row>
                    <xdr:rowOff>47625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4</xdr:col>
                    <xdr:colOff>28575</xdr:colOff>
                    <xdr:row>55</xdr:row>
                    <xdr:rowOff>133350</xdr:rowOff>
                  </from>
                  <to>
                    <xdr:col>5</xdr:col>
                    <xdr:colOff>57150</xdr:colOff>
                    <xdr:row>57</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3"/>
  <sheetViews>
    <sheetView zoomScaleNormal="100" workbookViewId="0">
      <selection activeCell="I3" sqref="I3"/>
    </sheetView>
  </sheetViews>
  <sheetFormatPr baseColWidth="10" defaultRowHeight="12.75"/>
  <cols>
    <col min="1" max="1" width="5" style="11" customWidth="1"/>
    <col min="2" max="3" width="7.625" style="529" customWidth="1"/>
    <col min="4" max="4" width="15.25" style="11" bestFit="1" customWidth="1"/>
    <col min="5" max="5" width="9.625" style="531" customWidth="1"/>
    <col min="6" max="6" width="12" style="11" customWidth="1"/>
    <col min="7" max="7" width="8.25" style="11" customWidth="1"/>
    <col min="8" max="9" width="11.125" style="11" customWidth="1"/>
    <col min="10" max="256" width="11" style="52"/>
    <col min="257" max="257" width="5" style="52" customWidth="1"/>
    <col min="258" max="259" width="7.625" style="52" customWidth="1"/>
    <col min="260" max="260" width="15.25" style="52" bestFit="1" customWidth="1"/>
    <col min="261" max="261" width="9.625" style="52" customWidth="1"/>
    <col min="262" max="262" width="12" style="52" customWidth="1"/>
    <col min="263" max="263" width="8.25" style="52" customWidth="1"/>
    <col min="264" max="265" width="11.125" style="52" customWidth="1"/>
    <col min="266" max="512" width="11" style="52"/>
    <col min="513" max="513" width="5" style="52" customWidth="1"/>
    <col min="514" max="515" width="7.625" style="52" customWidth="1"/>
    <col min="516" max="516" width="15.25" style="52" bestFit="1" customWidth="1"/>
    <col min="517" max="517" width="9.625" style="52" customWidth="1"/>
    <col min="518" max="518" width="12" style="52" customWidth="1"/>
    <col min="519" max="519" width="8.25" style="52" customWidth="1"/>
    <col min="520" max="521" width="11.125" style="52" customWidth="1"/>
    <col min="522" max="768" width="11" style="52"/>
    <col min="769" max="769" width="5" style="52" customWidth="1"/>
    <col min="770" max="771" width="7.625" style="52" customWidth="1"/>
    <col min="772" max="772" width="15.25" style="52" bestFit="1" customWidth="1"/>
    <col min="773" max="773" width="9.625" style="52" customWidth="1"/>
    <col min="774" max="774" width="12" style="52" customWidth="1"/>
    <col min="775" max="775" width="8.25" style="52" customWidth="1"/>
    <col min="776" max="777" width="11.125" style="52" customWidth="1"/>
    <col min="778" max="1024" width="11" style="52"/>
    <col min="1025" max="1025" width="5" style="52" customWidth="1"/>
    <col min="1026" max="1027" width="7.625" style="52" customWidth="1"/>
    <col min="1028" max="1028" width="15.25" style="52" bestFit="1" customWidth="1"/>
    <col min="1029" max="1029" width="9.625" style="52" customWidth="1"/>
    <col min="1030" max="1030" width="12" style="52" customWidth="1"/>
    <col min="1031" max="1031" width="8.25" style="52" customWidth="1"/>
    <col min="1032" max="1033" width="11.125" style="52" customWidth="1"/>
    <col min="1034" max="1280" width="11" style="52"/>
    <col min="1281" max="1281" width="5" style="52" customWidth="1"/>
    <col min="1282" max="1283" width="7.625" style="52" customWidth="1"/>
    <col min="1284" max="1284" width="15.25" style="52" bestFit="1" customWidth="1"/>
    <col min="1285" max="1285" width="9.625" style="52" customWidth="1"/>
    <col min="1286" max="1286" width="12" style="52" customWidth="1"/>
    <col min="1287" max="1287" width="8.25" style="52" customWidth="1"/>
    <col min="1288" max="1289" width="11.125" style="52" customWidth="1"/>
    <col min="1290" max="1536" width="11" style="52"/>
    <col min="1537" max="1537" width="5" style="52" customWidth="1"/>
    <col min="1538" max="1539" width="7.625" style="52" customWidth="1"/>
    <col min="1540" max="1540" width="15.25" style="52" bestFit="1" customWidth="1"/>
    <col min="1541" max="1541" width="9.625" style="52" customWidth="1"/>
    <col min="1542" max="1542" width="12" style="52" customWidth="1"/>
    <col min="1543" max="1543" width="8.25" style="52" customWidth="1"/>
    <col min="1544" max="1545" width="11.125" style="52" customWidth="1"/>
    <col min="1546" max="1792" width="11" style="52"/>
    <col min="1793" max="1793" width="5" style="52" customWidth="1"/>
    <col min="1794" max="1795" width="7.625" style="52" customWidth="1"/>
    <col min="1796" max="1796" width="15.25" style="52" bestFit="1" customWidth="1"/>
    <col min="1797" max="1797" width="9.625" style="52" customWidth="1"/>
    <col min="1798" max="1798" width="12" style="52" customWidth="1"/>
    <col min="1799" max="1799" width="8.25" style="52" customWidth="1"/>
    <col min="1800" max="1801" width="11.125" style="52" customWidth="1"/>
    <col min="1802" max="2048" width="11" style="52"/>
    <col min="2049" max="2049" width="5" style="52" customWidth="1"/>
    <col min="2050" max="2051" width="7.625" style="52" customWidth="1"/>
    <col min="2052" max="2052" width="15.25" style="52" bestFit="1" customWidth="1"/>
    <col min="2053" max="2053" width="9.625" style="52" customWidth="1"/>
    <col min="2054" max="2054" width="12" style="52" customWidth="1"/>
    <col min="2055" max="2055" width="8.25" style="52" customWidth="1"/>
    <col min="2056" max="2057" width="11.125" style="52" customWidth="1"/>
    <col min="2058" max="2304" width="11" style="52"/>
    <col min="2305" max="2305" width="5" style="52" customWidth="1"/>
    <col min="2306" max="2307" width="7.625" style="52" customWidth="1"/>
    <col min="2308" max="2308" width="15.25" style="52" bestFit="1" customWidth="1"/>
    <col min="2309" max="2309" width="9.625" style="52" customWidth="1"/>
    <col min="2310" max="2310" width="12" style="52" customWidth="1"/>
    <col min="2311" max="2311" width="8.25" style="52" customWidth="1"/>
    <col min="2312" max="2313" width="11.125" style="52" customWidth="1"/>
    <col min="2314" max="2560" width="11" style="52"/>
    <col min="2561" max="2561" width="5" style="52" customWidth="1"/>
    <col min="2562" max="2563" width="7.625" style="52" customWidth="1"/>
    <col min="2564" max="2564" width="15.25" style="52" bestFit="1" customWidth="1"/>
    <col min="2565" max="2565" width="9.625" style="52" customWidth="1"/>
    <col min="2566" max="2566" width="12" style="52" customWidth="1"/>
    <col min="2567" max="2567" width="8.25" style="52" customWidth="1"/>
    <col min="2568" max="2569" width="11.125" style="52" customWidth="1"/>
    <col min="2570" max="2816" width="11" style="52"/>
    <col min="2817" max="2817" width="5" style="52" customWidth="1"/>
    <col min="2818" max="2819" width="7.625" style="52" customWidth="1"/>
    <col min="2820" max="2820" width="15.25" style="52" bestFit="1" customWidth="1"/>
    <col min="2821" max="2821" width="9.625" style="52" customWidth="1"/>
    <col min="2822" max="2822" width="12" style="52" customWidth="1"/>
    <col min="2823" max="2823" width="8.25" style="52" customWidth="1"/>
    <col min="2824" max="2825" width="11.125" style="52" customWidth="1"/>
    <col min="2826" max="3072" width="11" style="52"/>
    <col min="3073" max="3073" width="5" style="52" customWidth="1"/>
    <col min="3074" max="3075" width="7.625" style="52" customWidth="1"/>
    <col min="3076" max="3076" width="15.25" style="52" bestFit="1" customWidth="1"/>
    <col min="3077" max="3077" width="9.625" style="52" customWidth="1"/>
    <col min="3078" max="3078" width="12" style="52" customWidth="1"/>
    <col min="3079" max="3079" width="8.25" style="52" customWidth="1"/>
    <col min="3080" max="3081" width="11.125" style="52" customWidth="1"/>
    <col min="3082" max="3328" width="11" style="52"/>
    <col min="3329" max="3329" width="5" style="52" customWidth="1"/>
    <col min="3330" max="3331" width="7.625" style="52" customWidth="1"/>
    <col min="3332" max="3332" width="15.25" style="52" bestFit="1" customWidth="1"/>
    <col min="3333" max="3333" width="9.625" style="52" customWidth="1"/>
    <col min="3334" max="3334" width="12" style="52" customWidth="1"/>
    <col min="3335" max="3335" width="8.25" style="52" customWidth="1"/>
    <col min="3336" max="3337" width="11.125" style="52" customWidth="1"/>
    <col min="3338" max="3584" width="11" style="52"/>
    <col min="3585" max="3585" width="5" style="52" customWidth="1"/>
    <col min="3586" max="3587" width="7.625" style="52" customWidth="1"/>
    <col min="3588" max="3588" width="15.25" style="52" bestFit="1" customWidth="1"/>
    <col min="3589" max="3589" width="9.625" style="52" customWidth="1"/>
    <col min="3590" max="3590" width="12" style="52" customWidth="1"/>
    <col min="3591" max="3591" width="8.25" style="52" customWidth="1"/>
    <col min="3592" max="3593" width="11.125" style="52" customWidth="1"/>
    <col min="3594" max="3840" width="11" style="52"/>
    <col min="3841" max="3841" width="5" style="52" customWidth="1"/>
    <col min="3842" max="3843" width="7.625" style="52" customWidth="1"/>
    <col min="3844" max="3844" width="15.25" style="52" bestFit="1" customWidth="1"/>
    <col min="3845" max="3845" width="9.625" style="52" customWidth="1"/>
    <col min="3846" max="3846" width="12" style="52" customWidth="1"/>
    <col min="3847" max="3847" width="8.25" style="52" customWidth="1"/>
    <col min="3848" max="3849" width="11.125" style="52" customWidth="1"/>
    <col min="3850" max="4096" width="11" style="52"/>
    <col min="4097" max="4097" width="5" style="52" customWidth="1"/>
    <col min="4098" max="4099" width="7.625" style="52" customWidth="1"/>
    <col min="4100" max="4100" width="15.25" style="52" bestFit="1" customWidth="1"/>
    <col min="4101" max="4101" width="9.625" style="52" customWidth="1"/>
    <col min="4102" max="4102" width="12" style="52" customWidth="1"/>
    <col min="4103" max="4103" width="8.25" style="52" customWidth="1"/>
    <col min="4104" max="4105" width="11.125" style="52" customWidth="1"/>
    <col min="4106" max="4352" width="11" style="52"/>
    <col min="4353" max="4353" width="5" style="52" customWidth="1"/>
    <col min="4354" max="4355" width="7.625" style="52" customWidth="1"/>
    <col min="4356" max="4356" width="15.25" style="52" bestFit="1" customWidth="1"/>
    <col min="4357" max="4357" width="9.625" style="52" customWidth="1"/>
    <col min="4358" max="4358" width="12" style="52" customWidth="1"/>
    <col min="4359" max="4359" width="8.25" style="52" customWidth="1"/>
    <col min="4360" max="4361" width="11.125" style="52" customWidth="1"/>
    <col min="4362" max="4608" width="11" style="52"/>
    <col min="4609" max="4609" width="5" style="52" customWidth="1"/>
    <col min="4610" max="4611" width="7.625" style="52" customWidth="1"/>
    <col min="4612" max="4612" width="15.25" style="52" bestFit="1" customWidth="1"/>
    <col min="4613" max="4613" width="9.625" style="52" customWidth="1"/>
    <col min="4614" max="4614" width="12" style="52" customWidth="1"/>
    <col min="4615" max="4615" width="8.25" style="52" customWidth="1"/>
    <col min="4616" max="4617" width="11.125" style="52" customWidth="1"/>
    <col min="4618" max="4864" width="11" style="52"/>
    <col min="4865" max="4865" width="5" style="52" customWidth="1"/>
    <col min="4866" max="4867" width="7.625" style="52" customWidth="1"/>
    <col min="4868" max="4868" width="15.25" style="52" bestFit="1" customWidth="1"/>
    <col min="4869" max="4869" width="9.625" style="52" customWidth="1"/>
    <col min="4870" max="4870" width="12" style="52" customWidth="1"/>
    <col min="4871" max="4871" width="8.25" style="52" customWidth="1"/>
    <col min="4872" max="4873" width="11.125" style="52" customWidth="1"/>
    <col min="4874" max="5120" width="11" style="52"/>
    <col min="5121" max="5121" width="5" style="52" customWidth="1"/>
    <col min="5122" max="5123" width="7.625" style="52" customWidth="1"/>
    <col min="5124" max="5124" width="15.25" style="52" bestFit="1" customWidth="1"/>
    <col min="5125" max="5125" width="9.625" style="52" customWidth="1"/>
    <col min="5126" max="5126" width="12" style="52" customWidth="1"/>
    <col min="5127" max="5127" width="8.25" style="52" customWidth="1"/>
    <col min="5128" max="5129" width="11.125" style="52" customWidth="1"/>
    <col min="5130" max="5376" width="11" style="52"/>
    <col min="5377" max="5377" width="5" style="52" customWidth="1"/>
    <col min="5378" max="5379" width="7.625" style="52" customWidth="1"/>
    <col min="5380" max="5380" width="15.25" style="52" bestFit="1" customWidth="1"/>
    <col min="5381" max="5381" width="9.625" style="52" customWidth="1"/>
    <col min="5382" max="5382" width="12" style="52" customWidth="1"/>
    <col min="5383" max="5383" width="8.25" style="52" customWidth="1"/>
    <col min="5384" max="5385" width="11.125" style="52" customWidth="1"/>
    <col min="5386" max="5632" width="11" style="52"/>
    <col min="5633" max="5633" width="5" style="52" customWidth="1"/>
    <col min="5634" max="5635" width="7.625" style="52" customWidth="1"/>
    <col min="5636" max="5636" width="15.25" style="52" bestFit="1" customWidth="1"/>
    <col min="5637" max="5637" width="9.625" style="52" customWidth="1"/>
    <col min="5638" max="5638" width="12" style="52" customWidth="1"/>
    <col min="5639" max="5639" width="8.25" style="52" customWidth="1"/>
    <col min="5640" max="5641" width="11.125" style="52" customWidth="1"/>
    <col min="5642" max="5888" width="11" style="52"/>
    <col min="5889" max="5889" width="5" style="52" customWidth="1"/>
    <col min="5890" max="5891" width="7.625" style="52" customWidth="1"/>
    <col min="5892" max="5892" width="15.25" style="52" bestFit="1" customWidth="1"/>
    <col min="5893" max="5893" width="9.625" style="52" customWidth="1"/>
    <col min="5894" max="5894" width="12" style="52" customWidth="1"/>
    <col min="5895" max="5895" width="8.25" style="52" customWidth="1"/>
    <col min="5896" max="5897" width="11.125" style="52" customWidth="1"/>
    <col min="5898" max="6144" width="11" style="52"/>
    <col min="6145" max="6145" width="5" style="52" customWidth="1"/>
    <col min="6146" max="6147" width="7.625" style="52" customWidth="1"/>
    <col min="6148" max="6148" width="15.25" style="52" bestFit="1" customWidth="1"/>
    <col min="6149" max="6149" width="9.625" style="52" customWidth="1"/>
    <col min="6150" max="6150" width="12" style="52" customWidth="1"/>
    <col min="6151" max="6151" width="8.25" style="52" customWidth="1"/>
    <col min="6152" max="6153" width="11.125" style="52" customWidth="1"/>
    <col min="6154" max="6400" width="11" style="52"/>
    <col min="6401" max="6401" width="5" style="52" customWidth="1"/>
    <col min="6402" max="6403" width="7.625" style="52" customWidth="1"/>
    <col min="6404" max="6404" width="15.25" style="52" bestFit="1" customWidth="1"/>
    <col min="6405" max="6405" width="9.625" style="52" customWidth="1"/>
    <col min="6406" max="6406" width="12" style="52" customWidth="1"/>
    <col min="6407" max="6407" width="8.25" style="52" customWidth="1"/>
    <col min="6408" max="6409" width="11.125" style="52" customWidth="1"/>
    <col min="6410" max="6656" width="11" style="52"/>
    <col min="6657" max="6657" width="5" style="52" customWidth="1"/>
    <col min="6658" max="6659" width="7.625" style="52" customWidth="1"/>
    <col min="6660" max="6660" width="15.25" style="52" bestFit="1" customWidth="1"/>
    <col min="6661" max="6661" width="9.625" style="52" customWidth="1"/>
    <col min="6662" max="6662" width="12" style="52" customWidth="1"/>
    <col min="6663" max="6663" width="8.25" style="52" customWidth="1"/>
    <col min="6664" max="6665" width="11.125" style="52" customWidth="1"/>
    <col min="6666" max="6912" width="11" style="52"/>
    <col min="6913" max="6913" width="5" style="52" customWidth="1"/>
    <col min="6914" max="6915" width="7.625" style="52" customWidth="1"/>
    <col min="6916" max="6916" width="15.25" style="52" bestFit="1" customWidth="1"/>
    <col min="6917" max="6917" width="9.625" style="52" customWidth="1"/>
    <col min="6918" max="6918" width="12" style="52" customWidth="1"/>
    <col min="6919" max="6919" width="8.25" style="52" customWidth="1"/>
    <col min="6920" max="6921" width="11.125" style="52" customWidth="1"/>
    <col min="6922" max="7168" width="11" style="52"/>
    <col min="7169" max="7169" width="5" style="52" customWidth="1"/>
    <col min="7170" max="7171" width="7.625" style="52" customWidth="1"/>
    <col min="7172" max="7172" width="15.25" style="52" bestFit="1" customWidth="1"/>
    <col min="7173" max="7173" width="9.625" style="52" customWidth="1"/>
    <col min="7174" max="7174" width="12" style="52" customWidth="1"/>
    <col min="7175" max="7175" width="8.25" style="52" customWidth="1"/>
    <col min="7176" max="7177" width="11.125" style="52" customWidth="1"/>
    <col min="7178" max="7424" width="11" style="52"/>
    <col min="7425" max="7425" width="5" style="52" customWidth="1"/>
    <col min="7426" max="7427" width="7.625" style="52" customWidth="1"/>
    <col min="7428" max="7428" width="15.25" style="52" bestFit="1" customWidth="1"/>
    <col min="7429" max="7429" width="9.625" style="52" customWidth="1"/>
    <col min="7430" max="7430" width="12" style="52" customWidth="1"/>
    <col min="7431" max="7431" width="8.25" style="52" customWidth="1"/>
    <col min="7432" max="7433" width="11.125" style="52" customWidth="1"/>
    <col min="7434" max="7680" width="11" style="52"/>
    <col min="7681" max="7681" width="5" style="52" customWidth="1"/>
    <col min="7682" max="7683" width="7.625" style="52" customWidth="1"/>
    <col min="7684" max="7684" width="15.25" style="52" bestFit="1" customWidth="1"/>
    <col min="7685" max="7685" width="9.625" style="52" customWidth="1"/>
    <col min="7686" max="7686" width="12" style="52" customWidth="1"/>
    <col min="7687" max="7687" width="8.25" style="52" customWidth="1"/>
    <col min="7688" max="7689" width="11.125" style="52" customWidth="1"/>
    <col min="7690" max="7936" width="11" style="52"/>
    <col min="7937" max="7937" width="5" style="52" customWidth="1"/>
    <col min="7938" max="7939" width="7.625" style="52" customWidth="1"/>
    <col min="7940" max="7940" width="15.25" style="52" bestFit="1" customWidth="1"/>
    <col min="7941" max="7941" width="9.625" style="52" customWidth="1"/>
    <col min="7942" max="7942" width="12" style="52" customWidth="1"/>
    <col min="7943" max="7943" width="8.25" style="52" customWidth="1"/>
    <col min="7944" max="7945" width="11.125" style="52" customWidth="1"/>
    <col min="7946" max="8192" width="11" style="52"/>
    <col min="8193" max="8193" width="5" style="52" customWidth="1"/>
    <col min="8194" max="8195" width="7.625" style="52" customWidth="1"/>
    <col min="8196" max="8196" width="15.25" style="52" bestFit="1" customWidth="1"/>
    <col min="8197" max="8197" width="9.625" style="52" customWidth="1"/>
    <col min="8198" max="8198" width="12" style="52" customWidth="1"/>
    <col min="8199" max="8199" width="8.25" style="52" customWidth="1"/>
    <col min="8200" max="8201" width="11.125" style="52" customWidth="1"/>
    <col min="8202" max="8448" width="11" style="52"/>
    <col min="8449" max="8449" width="5" style="52" customWidth="1"/>
    <col min="8450" max="8451" width="7.625" style="52" customWidth="1"/>
    <col min="8452" max="8452" width="15.25" style="52" bestFit="1" customWidth="1"/>
    <col min="8453" max="8453" width="9.625" style="52" customWidth="1"/>
    <col min="8454" max="8454" width="12" style="52" customWidth="1"/>
    <col min="8455" max="8455" width="8.25" style="52" customWidth="1"/>
    <col min="8456" max="8457" width="11.125" style="52" customWidth="1"/>
    <col min="8458" max="8704" width="11" style="52"/>
    <col min="8705" max="8705" width="5" style="52" customWidth="1"/>
    <col min="8706" max="8707" width="7.625" style="52" customWidth="1"/>
    <col min="8708" max="8708" width="15.25" style="52" bestFit="1" customWidth="1"/>
    <col min="8709" max="8709" width="9.625" style="52" customWidth="1"/>
    <col min="8710" max="8710" width="12" style="52" customWidth="1"/>
    <col min="8711" max="8711" width="8.25" style="52" customWidth="1"/>
    <col min="8712" max="8713" width="11.125" style="52" customWidth="1"/>
    <col min="8714" max="8960" width="11" style="52"/>
    <col min="8961" max="8961" width="5" style="52" customWidth="1"/>
    <col min="8962" max="8963" width="7.625" style="52" customWidth="1"/>
    <col min="8964" max="8964" width="15.25" style="52" bestFit="1" customWidth="1"/>
    <col min="8965" max="8965" width="9.625" style="52" customWidth="1"/>
    <col min="8966" max="8966" width="12" style="52" customWidth="1"/>
    <col min="8967" max="8967" width="8.25" style="52" customWidth="1"/>
    <col min="8968" max="8969" width="11.125" style="52" customWidth="1"/>
    <col min="8970" max="9216" width="11" style="52"/>
    <col min="9217" max="9217" width="5" style="52" customWidth="1"/>
    <col min="9218" max="9219" width="7.625" style="52" customWidth="1"/>
    <col min="9220" max="9220" width="15.25" style="52" bestFit="1" customWidth="1"/>
    <col min="9221" max="9221" width="9.625" style="52" customWidth="1"/>
    <col min="9222" max="9222" width="12" style="52" customWidth="1"/>
    <col min="9223" max="9223" width="8.25" style="52" customWidth="1"/>
    <col min="9224" max="9225" width="11.125" style="52" customWidth="1"/>
    <col min="9226" max="9472" width="11" style="52"/>
    <col min="9473" max="9473" width="5" style="52" customWidth="1"/>
    <col min="9474" max="9475" width="7.625" style="52" customWidth="1"/>
    <col min="9476" max="9476" width="15.25" style="52" bestFit="1" customWidth="1"/>
    <col min="9477" max="9477" width="9.625" style="52" customWidth="1"/>
    <col min="9478" max="9478" width="12" style="52" customWidth="1"/>
    <col min="9479" max="9479" width="8.25" style="52" customWidth="1"/>
    <col min="9480" max="9481" width="11.125" style="52" customWidth="1"/>
    <col min="9482" max="9728" width="11" style="52"/>
    <col min="9729" max="9729" width="5" style="52" customWidth="1"/>
    <col min="9730" max="9731" width="7.625" style="52" customWidth="1"/>
    <col min="9732" max="9732" width="15.25" style="52" bestFit="1" customWidth="1"/>
    <col min="9733" max="9733" width="9.625" style="52" customWidth="1"/>
    <col min="9734" max="9734" width="12" style="52" customWidth="1"/>
    <col min="9735" max="9735" width="8.25" style="52" customWidth="1"/>
    <col min="9736" max="9737" width="11.125" style="52" customWidth="1"/>
    <col min="9738" max="9984" width="11" style="52"/>
    <col min="9985" max="9985" width="5" style="52" customWidth="1"/>
    <col min="9986" max="9987" width="7.625" style="52" customWidth="1"/>
    <col min="9988" max="9988" width="15.25" style="52" bestFit="1" customWidth="1"/>
    <col min="9989" max="9989" width="9.625" style="52" customWidth="1"/>
    <col min="9990" max="9990" width="12" style="52" customWidth="1"/>
    <col min="9991" max="9991" width="8.25" style="52" customWidth="1"/>
    <col min="9992" max="9993" width="11.125" style="52" customWidth="1"/>
    <col min="9994" max="10240" width="11" style="52"/>
    <col min="10241" max="10241" width="5" style="52" customWidth="1"/>
    <col min="10242" max="10243" width="7.625" style="52" customWidth="1"/>
    <col min="10244" max="10244" width="15.25" style="52" bestFit="1" customWidth="1"/>
    <col min="10245" max="10245" width="9.625" style="52" customWidth="1"/>
    <col min="10246" max="10246" width="12" style="52" customWidth="1"/>
    <col min="10247" max="10247" width="8.25" style="52" customWidth="1"/>
    <col min="10248" max="10249" width="11.125" style="52" customWidth="1"/>
    <col min="10250" max="10496" width="11" style="52"/>
    <col min="10497" max="10497" width="5" style="52" customWidth="1"/>
    <col min="10498" max="10499" width="7.625" style="52" customWidth="1"/>
    <col min="10500" max="10500" width="15.25" style="52" bestFit="1" customWidth="1"/>
    <col min="10501" max="10501" width="9.625" style="52" customWidth="1"/>
    <col min="10502" max="10502" width="12" style="52" customWidth="1"/>
    <col min="10503" max="10503" width="8.25" style="52" customWidth="1"/>
    <col min="10504" max="10505" width="11.125" style="52" customWidth="1"/>
    <col min="10506" max="10752" width="11" style="52"/>
    <col min="10753" max="10753" width="5" style="52" customWidth="1"/>
    <col min="10754" max="10755" width="7.625" style="52" customWidth="1"/>
    <col min="10756" max="10756" width="15.25" style="52" bestFit="1" customWidth="1"/>
    <col min="10757" max="10757" width="9.625" style="52" customWidth="1"/>
    <col min="10758" max="10758" width="12" style="52" customWidth="1"/>
    <col min="10759" max="10759" width="8.25" style="52" customWidth="1"/>
    <col min="10760" max="10761" width="11.125" style="52" customWidth="1"/>
    <col min="10762" max="11008" width="11" style="52"/>
    <col min="11009" max="11009" width="5" style="52" customWidth="1"/>
    <col min="11010" max="11011" width="7.625" style="52" customWidth="1"/>
    <col min="11012" max="11012" width="15.25" style="52" bestFit="1" customWidth="1"/>
    <col min="11013" max="11013" width="9.625" style="52" customWidth="1"/>
    <col min="11014" max="11014" width="12" style="52" customWidth="1"/>
    <col min="11015" max="11015" width="8.25" style="52" customWidth="1"/>
    <col min="11016" max="11017" width="11.125" style="52" customWidth="1"/>
    <col min="11018" max="11264" width="11" style="52"/>
    <col min="11265" max="11265" width="5" style="52" customWidth="1"/>
    <col min="11266" max="11267" width="7.625" style="52" customWidth="1"/>
    <col min="11268" max="11268" width="15.25" style="52" bestFit="1" customWidth="1"/>
    <col min="11269" max="11269" width="9.625" style="52" customWidth="1"/>
    <col min="11270" max="11270" width="12" style="52" customWidth="1"/>
    <col min="11271" max="11271" width="8.25" style="52" customWidth="1"/>
    <col min="11272" max="11273" width="11.125" style="52" customWidth="1"/>
    <col min="11274" max="11520" width="11" style="52"/>
    <col min="11521" max="11521" width="5" style="52" customWidth="1"/>
    <col min="11522" max="11523" width="7.625" style="52" customWidth="1"/>
    <col min="11524" max="11524" width="15.25" style="52" bestFit="1" customWidth="1"/>
    <col min="11525" max="11525" width="9.625" style="52" customWidth="1"/>
    <col min="11526" max="11526" width="12" style="52" customWidth="1"/>
    <col min="11527" max="11527" width="8.25" style="52" customWidth="1"/>
    <col min="11528" max="11529" width="11.125" style="52" customWidth="1"/>
    <col min="11530" max="11776" width="11" style="52"/>
    <col min="11777" max="11777" width="5" style="52" customWidth="1"/>
    <col min="11778" max="11779" width="7.625" style="52" customWidth="1"/>
    <col min="11780" max="11780" width="15.25" style="52" bestFit="1" customWidth="1"/>
    <col min="11781" max="11781" width="9.625" style="52" customWidth="1"/>
    <col min="11782" max="11782" width="12" style="52" customWidth="1"/>
    <col min="11783" max="11783" width="8.25" style="52" customWidth="1"/>
    <col min="11784" max="11785" width="11.125" style="52" customWidth="1"/>
    <col min="11786" max="12032" width="11" style="52"/>
    <col min="12033" max="12033" width="5" style="52" customWidth="1"/>
    <col min="12034" max="12035" width="7.625" style="52" customWidth="1"/>
    <col min="12036" max="12036" width="15.25" style="52" bestFit="1" customWidth="1"/>
    <col min="12037" max="12037" width="9.625" style="52" customWidth="1"/>
    <col min="12038" max="12038" width="12" style="52" customWidth="1"/>
    <col min="12039" max="12039" width="8.25" style="52" customWidth="1"/>
    <col min="12040" max="12041" width="11.125" style="52" customWidth="1"/>
    <col min="12042" max="12288" width="11" style="52"/>
    <col min="12289" max="12289" width="5" style="52" customWidth="1"/>
    <col min="12290" max="12291" width="7.625" style="52" customWidth="1"/>
    <col min="12292" max="12292" width="15.25" style="52" bestFit="1" customWidth="1"/>
    <col min="12293" max="12293" width="9.625" style="52" customWidth="1"/>
    <col min="12294" max="12294" width="12" style="52" customWidth="1"/>
    <col min="12295" max="12295" width="8.25" style="52" customWidth="1"/>
    <col min="12296" max="12297" width="11.125" style="52" customWidth="1"/>
    <col min="12298" max="12544" width="11" style="52"/>
    <col min="12545" max="12545" width="5" style="52" customWidth="1"/>
    <col min="12546" max="12547" width="7.625" style="52" customWidth="1"/>
    <col min="12548" max="12548" width="15.25" style="52" bestFit="1" customWidth="1"/>
    <col min="12549" max="12549" width="9.625" style="52" customWidth="1"/>
    <col min="12550" max="12550" width="12" style="52" customWidth="1"/>
    <col min="12551" max="12551" width="8.25" style="52" customWidth="1"/>
    <col min="12552" max="12553" width="11.125" style="52" customWidth="1"/>
    <col min="12554" max="12800" width="11" style="52"/>
    <col min="12801" max="12801" width="5" style="52" customWidth="1"/>
    <col min="12802" max="12803" width="7.625" style="52" customWidth="1"/>
    <col min="12804" max="12804" width="15.25" style="52" bestFit="1" customWidth="1"/>
    <col min="12805" max="12805" width="9.625" style="52" customWidth="1"/>
    <col min="12806" max="12806" width="12" style="52" customWidth="1"/>
    <col min="12807" max="12807" width="8.25" style="52" customWidth="1"/>
    <col min="12808" max="12809" width="11.125" style="52" customWidth="1"/>
    <col min="12810" max="13056" width="11" style="52"/>
    <col min="13057" max="13057" width="5" style="52" customWidth="1"/>
    <col min="13058" max="13059" width="7.625" style="52" customWidth="1"/>
    <col min="13060" max="13060" width="15.25" style="52" bestFit="1" customWidth="1"/>
    <col min="13061" max="13061" width="9.625" style="52" customWidth="1"/>
    <col min="13062" max="13062" width="12" style="52" customWidth="1"/>
    <col min="13063" max="13063" width="8.25" style="52" customWidth="1"/>
    <col min="13064" max="13065" width="11.125" style="52" customWidth="1"/>
    <col min="13066" max="13312" width="11" style="52"/>
    <col min="13313" max="13313" width="5" style="52" customWidth="1"/>
    <col min="13314" max="13315" width="7.625" style="52" customWidth="1"/>
    <col min="13316" max="13316" width="15.25" style="52" bestFit="1" customWidth="1"/>
    <col min="13317" max="13317" width="9.625" style="52" customWidth="1"/>
    <col min="13318" max="13318" width="12" style="52" customWidth="1"/>
    <col min="13319" max="13319" width="8.25" style="52" customWidth="1"/>
    <col min="13320" max="13321" width="11.125" style="52" customWidth="1"/>
    <col min="13322" max="13568" width="11" style="52"/>
    <col min="13569" max="13569" width="5" style="52" customWidth="1"/>
    <col min="13570" max="13571" width="7.625" style="52" customWidth="1"/>
    <col min="13572" max="13572" width="15.25" style="52" bestFit="1" customWidth="1"/>
    <col min="13573" max="13573" width="9.625" style="52" customWidth="1"/>
    <col min="13574" max="13574" width="12" style="52" customWidth="1"/>
    <col min="13575" max="13575" width="8.25" style="52" customWidth="1"/>
    <col min="13576" max="13577" width="11.125" style="52" customWidth="1"/>
    <col min="13578" max="13824" width="11" style="52"/>
    <col min="13825" max="13825" width="5" style="52" customWidth="1"/>
    <col min="13826" max="13827" width="7.625" style="52" customWidth="1"/>
    <col min="13828" max="13828" width="15.25" style="52" bestFit="1" customWidth="1"/>
    <col min="13829" max="13829" width="9.625" style="52" customWidth="1"/>
    <col min="13830" max="13830" width="12" style="52" customWidth="1"/>
    <col min="13831" max="13831" width="8.25" style="52" customWidth="1"/>
    <col min="13832" max="13833" width="11.125" style="52" customWidth="1"/>
    <col min="13834" max="14080" width="11" style="52"/>
    <col min="14081" max="14081" width="5" style="52" customWidth="1"/>
    <col min="14082" max="14083" width="7.625" style="52" customWidth="1"/>
    <col min="14084" max="14084" width="15.25" style="52" bestFit="1" customWidth="1"/>
    <col min="14085" max="14085" width="9.625" style="52" customWidth="1"/>
    <col min="14086" max="14086" width="12" style="52" customWidth="1"/>
    <col min="14087" max="14087" width="8.25" style="52" customWidth="1"/>
    <col min="14088" max="14089" width="11.125" style="52" customWidth="1"/>
    <col min="14090" max="14336" width="11" style="52"/>
    <col min="14337" max="14337" width="5" style="52" customWidth="1"/>
    <col min="14338" max="14339" width="7.625" style="52" customWidth="1"/>
    <col min="14340" max="14340" width="15.25" style="52" bestFit="1" customWidth="1"/>
    <col min="14341" max="14341" width="9.625" style="52" customWidth="1"/>
    <col min="14342" max="14342" width="12" style="52" customWidth="1"/>
    <col min="14343" max="14343" width="8.25" style="52" customWidth="1"/>
    <col min="14344" max="14345" width="11.125" style="52" customWidth="1"/>
    <col min="14346" max="14592" width="11" style="52"/>
    <col min="14593" max="14593" width="5" style="52" customWidth="1"/>
    <col min="14594" max="14595" width="7.625" style="52" customWidth="1"/>
    <col min="14596" max="14596" width="15.25" style="52" bestFit="1" customWidth="1"/>
    <col min="14597" max="14597" width="9.625" style="52" customWidth="1"/>
    <col min="14598" max="14598" width="12" style="52" customWidth="1"/>
    <col min="14599" max="14599" width="8.25" style="52" customWidth="1"/>
    <col min="14600" max="14601" width="11.125" style="52" customWidth="1"/>
    <col min="14602" max="14848" width="11" style="52"/>
    <col min="14849" max="14849" width="5" style="52" customWidth="1"/>
    <col min="14850" max="14851" width="7.625" style="52" customWidth="1"/>
    <col min="14852" max="14852" width="15.25" style="52" bestFit="1" customWidth="1"/>
    <col min="14853" max="14853" width="9.625" style="52" customWidth="1"/>
    <col min="14854" max="14854" width="12" style="52" customWidth="1"/>
    <col min="14855" max="14855" width="8.25" style="52" customWidth="1"/>
    <col min="14856" max="14857" width="11.125" style="52" customWidth="1"/>
    <col min="14858" max="15104" width="11" style="52"/>
    <col min="15105" max="15105" width="5" style="52" customWidth="1"/>
    <col min="15106" max="15107" width="7.625" style="52" customWidth="1"/>
    <col min="15108" max="15108" width="15.25" style="52" bestFit="1" customWidth="1"/>
    <col min="15109" max="15109" width="9.625" style="52" customWidth="1"/>
    <col min="15110" max="15110" width="12" style="52" customWidth="1"/>
    <col min="15111" max="15111" width="8.25" style="52" customWidth="1"/>
    <col min="15112" max="15113" width="11.125" style="52" customWidth="1"/>
    <col min="15114" max="15360" width="11" style="52"/>
    <col min="15361" max="15361" width="5" style="52" customWidth="1"/>
    <col min="15362" max="15363" width="7.625" style="52" customWidth="1"/>
    <col min="15364" max="15364" width="15.25" style="52" bestFit="1" customWidth="1"/>
    <col min="15365" max="15365" width="9.625" style="52" customWidth="1"/>
    <col min="15366" max="15366" width="12" style="52" customWidth="1"/>
    <col min="15367" max="15367" width="8.25" style="52" customWidth="1"/>
    <col min="15368" max="15369" width="11.125" style="52" customWidth="1"/>
    <col min="15370" max="15616" width="11" style="52"/>
    <col min="15617" max="15617" width="5" style="52" customWidth="1"/>
    <col min="15618" max="15619" width="7.625" style="52" customWidth="1"/>
    <col min="15620" max="15620" width="15.25" style="52" bestFit="1" customWidth="1"/>
    <col min="15621" max="15621" width="9.625" style="52" customWidth="1"/>
    <col min="15622" max="15622" width="12" style="52" customWidth="1"/>
    <col min="15623" max="15623" width="8.25" style="52" customWidth="1"/>
    <col min="15624" max="15625" width="11.125" style="52" customWidth="1"/>
    <col min="15626" max="15872" width="11" style="52"/>
    <col min="15873" max="15873" width="5" style="52" customWidth="1"/>
    <col min="15874" max="15875" width="7.625" style="52" customWidth="1"/>
    <col min="15876" max="15876" width="15.25" style="52" bestFit="1" customWidth="1"/>
    <col min="15877" max="15877" width="9.625" style="52" customWidth="1"/>
    <col min="15878" max="15878" width="12" style="52" customWidth="1"/>
    <col min="15879" max="15879" width="8.25" style="52" customWidth="1"/>
    <col min="15880" max="15881" width="11.125" style="52" customWidth="1"/>
    <col min="15882" max="16128" width="11" style="52"/>
    <col min="16129" max="16129" width="5" style="52" customWidth="1"/>
    <col min="16130" max="16131" width="7.625" style="52" customWidth="1"/>
    <col min="16132" max="16132" width="15.25" style="52" bestFit="1" customWidth="1"/>
    <col min="16133" max="16133" width="9.625" style="52" customWidth="1"/>
    <col min="16134" max="16134" width="12" style="52" customWidth="1"/>
    <col min="16135" max="16135" width="8.25" style="52" customWidth="1"/>
    <col min="16136" max="16137" width="11.125" style="52" customWidth="1"/>
    <col min="16138" max="16384" width="11" style="52"/>
  </cols>
  <sheetData>
    <row r="1" spans="1:9" ht="21" customHeight="1">
      <c r="A1" s="528" t="s">
        <v>332</v>
      </c>
      <c r="C1" s="530"/>
      <c r="H1" s="532" t="s">
        <v>384</v>
      </c>
    </row>
    <row r="2" spans="1:9" ht="15.75" customHeight="1">
      <c r="A2" s="533" t="s">
        <v>385</v>
      </c>
      <c r="B2" s="180"/>
      <c r="C2" s="180"/>
      <c r="D2" s="180"/>
      <c r="E2" s="180"/>
      <c r="F2" s="534"/>
      <c r="H2" s="532"/>
      <c r="I2" s="532"/>
    </row>
    <row r="3" spans="1:9" s="542" customFormat="1" ht="17.25" customHeight="1">
      <c r="A3" s="535"/>
      <c r="B3" s="536"/>
      <c r="C3" s="537"/>
      <c r="D3" s="538"/>
      <c r="E3" s="539"/>
      <c r="F3" s="538"/>
      <c r="G3" s="538"/>
      <c r="H3" s="540" t="s">
        <v>386</v>
      </c>
      <c r="I3" s="541"/>
    </row>
    <row r="4" spans="1:9" s="542" customFormat="1" ht="18" customHeight="1">
      <c r="B4" s="536"/>
      <c r="C4" s="536"/>
      <c r="D4" s="538"/>
      <c r="E4" s="539"/>
      <c r="F4" s="538"/>
      <c r="G4" s="538"/>
      <c r="I4" s="543"/>
    </row>
    <row r="5" spans="1:9">
      <c r="A5" s="19"/>
      <c r="B5" s="544"/>
      <c r="C5" s="544"/>
      <c r="D5" s="19"/>
      <c r="E5" s="545"/>
      <c r="F5" s="19"/>
      <c r="G5" s="19"/>
      <c r="H5" s="19"/>
      <c r="I5" s="19"/>
    </row>
    <row r="6" spans="1:9">
      <c r="B6" s="968" t="s">
        <v>294</v>
      </c>
      <c r="C6" s="969"/>
      <c r="D6" s="971"/>
      <c r="E6" s="972"/>
      <c r="F6" s="972"/>
      <c r="G6" s="972"/>
      <c r="H6" s="972"/>
      <c r="I6" s="973"/>
    </row>
    <row r="7" spans="1:9">
      <c r="B7" s="970"/>
      <c r="C7" s="969"/>
      <c r="D7" s="974"/>
      <c r="E7" s="975"/>
      <c r="F7" s="975"/>
      <c r="G7" s="975"/>
      <c r="H7" s="975"/>
      <c r="I7" s="976"/>
    </row>
    <row r="8" spans="1:9">
      <c r="A8" s="19"/>
      <c r="B8" s="544"/>
      <c r="C8" s="544"/>
      <c r="D8" s="19"/>
      <c r="E8" s="545"/>
      <c r="F8" s="19"/>
      <c r="G8" s="19"/>
      <c r="H8" s="19"/>
      <c r="I8" s="19"/>
    </row>
    <row r="9" spans="1:9">
      <c r="B9" s="544"/>
      <c r="C9" s="546" t="s">
        <v>387</v>
      </c>
      <c r="D9" s="971"/>
      <c r="E9" s="972"/>
      <c r="F9" s="972"/>
      <c r="G9" s="972"/>
      <c r="H9" s="972"/>
      <c r="I9" s="973"/>
    </row>
    <row r="10" spans="1:9">
      <c r="B10" s="544"/>
      <c r="C10" s="546" t="s">
        <v>388</v>
      </c>
      <c r="D10" s="974"/>
      <c r="E10" s="975"/>
      <c r="F10" s="975"/>
      <c r="G10" s="975"/>
      <c r="H10" s="975"/>
      <c r="I10" s="976"/>
    </row>
    <row r="11" spans="1:9">
      <c r="A11" s="19"/>
      <c r="B11" s="544"/>
      <c r="C11" s="547"/>
      <c r="D11" s="19"/>
      <c r="E11" s="545"/>
      <c r="F11" s="19"/>
      <c r="G11" s="19"/>
    </row>
    <row r="12" spans="1:9" s="551" customFormat="1" ht="33.950000000000003" customHeight="1">
      <c r="A12" s="548" t="s">
        <v>389</v>
      </c>
      <c r="B12" s="549" t="s">
        <v>390</v>
      </c>
      <c r="C12" s="549" t="s">
        <v>391</v>
      </c>
      <c r="D12" s="977" t="s">
        <v>392</v>
      </c>
      <c r="E12" s="977"/>
      <c r="F12" s="977" t="s">
        <v>393</v>
      </c>
      <c r="G12" s="977"/>
      <c r="H12" s="548" t="s">
        <v>394</v>
      </c>
      <c r="I12" s="550" t="s">
        <v>395</v>
      </c>
    </row>
    <row r="13" spans="1:9" s="551" customFormat="1" ht="45" customHeight="1">
      <c r="A13" s="552"/>
      <c r="B13" s="553"/>
      <c r="C13" s="553"/>
      <c r="D13" s="966"/>
      <c r="E13" s="967"/>
      <c r="F13" s="966"/>
      <c r="G13" s="967"/>
      <c r="H13" s="554"/>
      <c r="I13" s="554"/>
    </row>
    <row r="14" spans="1:9" s="551" customFormat="1" ht="45" customHeight="1">
      <c r="A14" s="555"/>
      <c r="B14" s="553"/>
      <c r="C14" s="553"/>
      <c r="D14" s="965"/>
      <c r="E14" s="965"/>
      <c r="F14" s="965"/>
      <c r="G14" s="965"/>
      <c r="H14" s="554"/>
      <c r="I14" s="555"/>
    </row>
    <row r="15" spans="1:9" s="551" customFormat="1" ht="45" customHeight="1">
      <c r="A15" s="555"/>
      <c r="B15" s="553"/>
      <c r="C15" s="553"/>
      <c r="D15" s="965"/>
      <c r="E15" s="965"/>
      <c r="F15" s="965"/>
      <c r="G15" s="965"/>
      <c r="H15" s="554"/>
      <c r="I15" s="555"/>
    </row>
    <row r="16" spans="1:9" s="551" customFormat="1" ht="45" customHeight="1">
      <c r="A16" s="555"/>
      <c r="B16" s="553"/>
      <c r="C16" s="553"/>
      <c r="D16" s="965"/>
      <c r="E16" s="965"/>
      <c r="F16" s="965"/>
      <c r="G16" s="965"/>
      <c r="H16" s="554"/>
      <c r="I16" s="555"/>
    </row>
    <row r="17" spans="1:9" s="551" customFormat="1" ht="45" customHeight="1">
      <c r="A17" s="555"/>
      <c r="B17" s="553"/>
      <c r="C17" s="553"/>
      <c r="D17" s="965"/>
      <c r="E17" s="965"/>
      <c r="F17" s="965"/>
      <c r="G17" s="965"/>
      <c r="H17" s="554"/>
      <c r="I17" s="555"/>
    </row>
    <row r="18" spans="1:9" s="551" customFormat="1" ht="45" customHeight="1">
      <c r="A18" s="555"/>
      <c r="B18" s="553"/>
      <c r="C18" s="553"/>
      <c r="D18" s="965"/>
      <c r="E18" s="965"/>
      <c r="F18" s="965"/>
      <c r="G18" s="965"/>
      <c r="H18" s="554"/>
      <c r="I18" s="555"/>
    </row>
    <row r="19" spans="1:9" s="551" customFormat="1" ht="45" customHeight="1">
      <c r="A19" s="555"/>
      <c r="B19" s="553"/>
      <c r="C19" s="553"/>
      <c r="D19" s="965"/>
      <c r="E19" s="965"/>
      <c r="F19" s="965"/>
      <c r="G19" s="965"/>
      <c r="H19" s="554"/>
      <c r="I19" s="555"/>
    </row>
    <row r="20" spans="1:9" s="551" customFormat="1" ht="45" customHeight="1">
      <c r="A20" s="555"/>
      <c r="B20" s="553"/>
      <c r="C20" s="553"/>
      <c r="D20" s="965"/>
      <c r="E20" s="965"/>
      <c r="F20" s="965"/>
      <c r="G20" s="965"/>
      <c r="H20" s="554"/>
      <c r="I20" s="555"/>
    </row>
    <row r="21" spans="1:9" s="551" customFormat="1" ht="45" customHeight="1">
      <c r="A21" s="552"/>
      <c r="B21" s="553"/>
      <c r="C21" s="553"/>
      <c r="D21" s="965"/>
      <c r="E21" s="965"/>
      <c r="F21" s="965"/>
      <c r="G21" s="965"/>
      <c r="H21" s="556"/>
      <c r="I21" s="552"/>
    </row>
    <row r="22" spans="1:9" s="551" customFormat="1" ht="45" customHeight="1">
      <c r="A22" s="557"/>
      <c r="B22" s="553"/>
      <c r="C22" s="553"/>
      <c r="D22" s="965"/>
      <c r="E22" s="965"/>
      <c r="F22" s="965"/>
      <c r="G22" s="965"/>
      <c r="H22" s="558"/>
      <c r="I22" s="559"/>
    </row>
    <row r="23" spans="1:9" s="551" customFormat="1" ht="45" customHeight="1">
      <c r="A23" s="559"/>
      <c r="B23" s="553"/>
      <c r="C23" s="553"/>
      <c r="D23" s="965"/>
      <c r="E23" s="965"/>
      <c r="F23" s="965"/>
      <c r="G23" s="965"/>
      <c r="H23" s="558"/>
      <c r="I23" s="559"/>
    </row>
    <row r="24" spans="1:9" s="551" customFormat="1" ht="45" customHeight="1">
      <c r="A24" s="557"/>
      <c r="B24" s="553"/>
      <c r="C24" s="553"/>
      <c r="D24" s="965"/>
      <c r="E24" s="965"/>
      <c r="F24" s="965"/>
      <c r="G24" s="965"/>
      <c r="H24" s="558"/>
      <c r="I24" s="559"/>
    </row>
    <row r="25" spans="1:9" s="551" customFormat="1" ht="45" customHeight="1">
      <c r="A25" s="559"/>
      <c r="B25" s="553"/>
      <c r="C25" s="553"/>
      <c r="D25" s="965"/>
      <c r="E25" s="965"/>
      <c r="F25" s="965"/>
      <c r="G25" s="965"/>
      <c r="H25" s="558"/>
      <c r="I25" s="559"/>
    </row>
    <row r="26" spans="1:9" s="551" customFormat="1" ht="45" customHeight="1">
      <c r="A26" s="559"/>
      <c r="B26" s="553"/>
      <c r="C26" s="553"/>
      <c r="D26" s="965"/>
      <c r="E26" s="965"/>
      <c r="F26" s="965"/>
      <c r="G26" s="965"/>
      <c r="H26" s="558"/>
      <c r="I26" s="559"/>
    </row>
    <row r="27" spans="1:9" s="551" customFormat="1" ht="45" customHeight="1">
      <c r="A27" s="559"/>
      <c r="B27" s="553"/>
      <c r="C27" s="553"/>
      <c r="D27" s="965"/>
      <c r="E27" s="965"/>
      <c r="F27" s="965"/>
      <c r="G27" s="965"/>
      <c r="H27" s="558"/>
      <c r="I27" s="559"/>
    </row>
    <row r="28" spans="1:9" ht="21" customHeight="1">
      <c r="A28" s="78"/>
      <c r="B28" s="560"/>
      <c r="C28" s="560"/>
      <c r="D28" s="16"/>
      <c r="E28" s="561"/>
      <c r="F28" s="16"/>
      <c r="G28" s="16"/>
      <c r="H28" s="16"/>
      <c r="I28" s="16"/>
    </row>
    <row r="29" spans="1:9" s="542" customFormat="1" ht="17.25" customHeight="1">
      <c r="A29" s="16"/>
      <c r="B29" s="560"/>
      <c r="C29" s="560"/>
      <c r="D29" s="16"/>
      <c r="E29" s="561"/>
      <c r="F29" s="16"/>
      <c r="G29" s="16"/>
      <c r="H29" s="16"/>
      <c r="I29" s="16"/>
    </row>
    <row r="30" spans="1:9" s="542" customFormat="1" ht="18" customHeight="1">
      <c r="A30" s="78"/>
      <c r="B30" s="560"/>
      <c r="C30" s="560"/>
      <c r="D30" s="16"/>
      <c r="E30" s="561"/>
      <c r="F30" s="16"/>
      <c r="G30" s="16"/>
      <c r="H30" s="16"/>
      <c r="I30" s="16"/>
    </row>
    <row r="31" spans="1:9">
      <c r="A31" s="16"/>
      <c r="B31" s="560"/>
      <c r="C31" s="560"/>
      <c r="D31" s="16"/>
      <c r="E31" s="561"/>
      <c r="F31" s="16"/>
      <c r="G31" s="16"/>
      <c r="H31" s="16"/>
      <c r="I31" s="16"/>
    </row>
    <row r="32" spans="1:9">
      <c r="A32" s="78"/>
      <c r="B32" s="560"/>
      <c r="C32" s="560"/>
      <c r="D32" s="16"/>
      <c r="E32" s="561"/>
      <c r="F32" s="16"/>
      <c r="G32" s="16"/>
      <c r="H32" s="16"/>
      <c r="I32" s="16"/>
    </row>
    <row r="33" spans="1:9">
      <c r="A33" s="16"/>
      <c r="B33" s="560"/>
      <c r="C33" s="560"/>
      <c r="D33" s="16"/>
      <c r="E33" s="561"/>
      <c r="F33" s="16"/>
      <c r="G33" s="16"/>
      <c r="H33" s="16"/>
      <c r="I33" s="16"/>
    </row>
    <row r="34" spans="1:9">
      <c r="A34" s="78"/>
      <c r="B34" s="560"/>
      <c r="C34" s="560"/>
      <c r="D34" s="16"/>
      <c r="E34" s="561"/>
      <c r="F34" s="16"/>
      <c r="G34" s="16"/>
      <c r="H34" s="16"/>
      <c r="I34" s="16"/>
    </row>
    <row r="35" spans="1:9">
      <c r="A35" s="16"/>
      <c r="B35" s="560"/>
      <c r="C35" s="560"/>
      <c r="D35" s="16"/>
      <c r="E35" s="561"/>
      <c r="F35" s="16"/>
      <c r="G35" s="16"/>
      <c r="H35" s="16"/>
      <c r="I35" s="16"/>
    </row>
    <row r="36" spans="1:9">
      <c r="A36" s="78"/>
      <c r="B36" s="560"/>
      <c r="C36" s="560"/>
      <c r="D36" s="16"/>
      <c r="E36" s="561"/>
      <c r="F36" s="16"/>
      <c r="G36" s="16"/>
      <c r="H36" s="16"/>
      <c r="I36" s="16"/>
    </row>
    <row r="37" spans="1:9">
      <c r="A37" s="16"/>
      <c r="B37" s="560"/>
      <c r="C37" s="560"/>
      <c r="D37" s="16"/>
      <c r="E37" s="561"/>
      <c r="F37" s="16"/>
      <c r="G37" s="16"/>
      <c r="H37" s="16"/>
      <c r="I37" s="16"/>
    </row>
    <row r="38" spans="1:9" s="551" customFormat="1" ht="33.950000000000003" customHeight="1">
      <c r="A38" s="78"/>
      <c r="B38" s="560"/>
      <c r="C38" s="560"/>
      <c r="D38" s="16"/>
      <c r="E38" s="561"/>
      <c r="F38" s="16"/>
      <c r="G38" s="16"/>
      <c r="H38" s="16"/>
      <c r="I38" s="16"/>
    </row>
    <row r="39" spans="1:9" s="551" customFormat="1" ht="45" customHeight="1">
      <c r="A39" s="16"/>
      <c r="B39" s="560"/>
      <c r="C39" s="560"/>
      <c r="D39" s="16"/>
      <c r="E39" s="561"/>
      <c r="F39" s="16"/>
      <c r="G39" s="16"/>
      <c r="H39" s="16"/>
      <c r="I39" s="16"/>
    </row>
    <row r="40" spans="1:9" s="551" customFormat="1" ht="45" customHeight="1">
      <c r="A40" s="78"/>
      <c r="B40" s="560"/>
      <c r="C40" s="560"/>
      <c r="D40" s="16"/>
      <c r="E40" s="561"/>
      <c r="F40" s="16"/>
      <c r="G40" s="16"/>
      <c r="H40" s="16"/>
      <c r="I40" s="16"/>
    </row>
    <row r="41" spans="1:9" s="551" customFormat="1" ht="45" customHeight="1">
      <c r="A41" s="16"/>
      <c r="B41" s="560"/>
      <c r="C41" s="560"/>
      <c r="D41" s="16"/>
      <c r="E41" s="561"/>
      <c r="F41" s="16"/>
      <c r="G41" s="16"/>
      <c r="H41" s="16"/>
      <c r="I41" s="16"/>
    </row>
    <row r="42" spans="1:9" s="551" customFormat="1" ht="45" customHeight="1">
      <c r="A42" s="78"/>
      <c r="B42" s="560"/>
      <c r="C42" s="560"/>
      <c r="D42" s="16"/>
      <c r="E42" s="561"/>
      <c r="F42" s="16"/>
      <c r="G42" s="16"/>
      <c r="H42" s="16"/>
      <c r="I42" s="16"/>
    </row>
    <row r="43" spans="1:9" s="551" customFormat="1" ht="45" customHeight="1">
      <c r="A43" s="16"/>
      <c r="B43" s="560"/>
      <c r="C43" s="560"/>
      <c r="D43" s="16"/>
      <c r="E43" s="561"/>
      <c r="F43" s="16"/>
      <c r="G43" s="16"/>
      <c r="H43" s="16"/>
      <c r="I43" s="16"/>
    </row>
    <row r="44" spans="1:9" s="551" customFormat="1" ht="45" customHeight="1">
      <c r="A44" s="78"/>
      <c r="B44" s="560"/>
      <c r="C44" s="560"/>
      <c r="D44" s="16"/>
      <c r="E44" s="561"/>
      <c r="F44" s="16"/>
      <c r="G44" s="16"/>
      <c r="H44" s="16"/>
      <c r="I44" s="16"/>
    </row>
    <row r="45" spans="1:9" s="551" customFormat="1" ht="45" customHeight="1">
      <c r="A45" s="16"/>
      <c r="B45" s="560"/>
      <c r="C45" s="560"/>
      <c r="D45" s="16"/>
      <c r="E45" s="561"/>
      <c r="F45" s="16"/>
      <c r="G45" s="16"/>
      <c r="H45" s="16"/>
      <c r="I45" s="16"/>
    </row>
    <row r="46" spans="1:9" s="551" customFormat="1" ht="45" customHeight="1">
      <c r="A46" s="78"/>
      <c r="B46" s="560"/>
      <c r="C46" s="560"/>
      <c r="D46" s="16"/>
      <c r="E46" s="561"/>
      <c r="F46" s="16"/>
      <c r="G46" s="16"/>
      <c r="H46" s="16"/>
      <c r="I46" s="16"/>
    </row>
    <row r="47" spans="1:9" s="551" customFormat="1" ht="45" customHeight="1">
      <c r="A47" s="16"/>
      <c r="B47" s="560"/>
      <c r="C47" s="560"/>
      <c r="D47" s="16"/>
      <c r="E47" s="561"/>
      <c r="F47" s="16"/>
      <c r="G47" s="16"/>
      <c r="H47" s="16"/>
      <c r="I47" s="16"/>
    </row>
    <row r="48" spans="1:9" s="551" customFormat="1" ht="45" customHeight="1">
      <c r="A48" s="19"/>
      <c r="B48" s="544"/>
      <c r="C48" s="544"/>
      <c r="D48" s="19"/>
      <c r="E48" s="545"/>
      <c r="F48" s="19"/>
      <c r="G48" s="19"/>
      <c r="H48" s="19"/>
      <c r="I48" s="19"/>
    </row>
    <row r="49" spans="1:9" s="551" customFormat="1" ht="45" customHeight="1">
      <c r="A49" s="19"/>
      <c r="B49" s="544"/>
      <c r="C49" s="544"/>
      <c r="D49" s="19"/>
      <c r="E49" s="545"/>
      <c r="F49" s="19"/>
      <c r="G49" s="19"/>
      <c r="H49" s="19"/>
      <c r="I49" s="19"/>
    </row>
    <row r="50" spans="1:9" s="551" customFormat="1" ht="45" customHeight="1">
      <c r="A50" s="16"/>
      <c r="B50" s="560"/>
      <c r="C50" s="560"/>
      <c r="D50" s="16"/>
      <c r="E50" s="561"/>
      <c r="F50" s="16"/>
      <c r="G50" s="16"/>
      <c r="H50" s="16"/>
      <c r="I50" s="16"/>
    </row>
    <row r="51" spans="1:9" s="551" customFormat="1" ht="45" customHeight="1">
      <c r="A51" s="52"/>
      <c r="B51" s="562"/>
      <c r="C51" s="562"/>
      <c r="D51" s="52"/>
      <c r="E51" s="563"/>
      <c r="F51" s="52"/>
      <c r="G51" s="52"/>
      <c r="H51" s="52"/>
      <c r="I51" s="52"/>
    </row>
    <row r="52" spans="1:9" ht="17.100000000000001" customHeight="1">
      <c r="A52" s="52"/>
      <c r="B52" s="562"/>
      <c r="C52" s="562"/>
      <c r="D52" s="52"/>
      <c r="E52" s="563"/>
      <c r="F52" s="52"/>
      <c r="G52" s="52"/>
      <c r="H52" s="52"/>
      <c r="I52" s="52"/>
    </row>
    <row r="53" spans="1:9" ht="17.100000000000001" customHeight="1">
      <c r="A53" s="52"/>
      <c r="B53" s="562"/>
      <c r="C53" s="562"/>
      <c r="D53" s="52"/>
      <c r="E53" s="563"/>
      <c r="F53" s="52"/>
      <c r="G53" s="52"/>
      <c r="H53" s="52"/>
      <c r="I53" s="52"/>
    </row>
    <row r="54" spans="1:9" ht="17.100000000000001" customHeight="1">
      <c r="A54" s="52"/>
      <c r="B54" s="562"/>
      <c r="C54" s="562"/>
      <c r="D54" s="52"/>
      <c r="E54" s="563"/>
      <c r="F54" s="52"/>
      <c r="G54" s="52"/>
      <c r="H54" s="52"/>
      <c r="I54" s="52"/>
    </row>
    <row r="55" spans="1:9" ht="17.100000000000001" customHeight="1">
      <c r="A55" s="52"/>
      <c r="B55" s="562"/>
      <c r="C55" s="562"/>
      <c r="D55" s="52"/>
      <c r="E55" s="563"/>
      <c r="F55" s="52"/>
      <c r="G55" s="52"/>
      <c r="H55" s="52"/>
      <c r="I55" s="52"/>
    </row>
    <row r="56" spans="1:9" ht="17.100000000000001" customHeight="1">
      <c r="A56" s="52"/>
      <c r="B56" s="562"/>
      <c r="C56" s="562"/>
      <c r="D56" s="52"/>
      <c r="E56" s="563"/>
      <c r="F56" s="52"/>
      <c r="G56" s="52"/>
      <c r="H56" s="52"/>
      <c r="I56" s="52"/>
    </row>
    <row r="57" spans="1:9" ht="17.100000000000001" customHeight="1">
      <c r="A57" s="52"/>
      <c r="B57" s="562"/>
      <c r="C57" s="562"/>
      <c r="D57" s="52"/>
      <c r="E57" s="563"/>
      <c r="F57" s="52"/>
      <c r="G57" s="52"/>
      <c r="H57" s="52"/>
      <c r="I57" s="52"/>
    </row>
    <row r="58" spans="1:9" ht="17.100000000000001" customHeight="1">
      <c r="A58" s="52"/>
      <c r="B58" s="562"/>
      <c r="C58" s="562"/>
      <c r="D58" s="52"/>
      <c r="E58" s="563"/>
      <c r="F58" s="52"/>
      <c r="G58" s="52"/>
      <c r="H58" s="52"/>
      <c r="I58" s="52"/>
    </row>
    <row r="59" spans="1:9" ht="17.100000000000001" customHeight="1">
      <c r="A59" s="52"/>
      <c r="B59" s="562"/>
      <c r="C59" s="562"/>
      <c r="D59" s="52"/>
      <c r="E59" s="563"/>
      <c r="F59" s="52"/>
      <c r="G59" s="52"/>
      <c r="H59" s="52"/>
      <c r="I59" s="52"/>
    </row>
    <row r="60" spans="1:9" ht="17.100000000000001" customHeight="1">
      <c r="A60" s="52"/>
      <c r="B60" s="562"/>
      <c r="C60" s="562"/>
      <c r="D60" s="52"/>
      <c r="E60" s="563"/>
      <c r="F60" s="52"/>
      <c r="G60" s="52"/>
      <c r="H60" s="52"/>
      <c r="I60" s="52"/>
    </row>
    <row r="61" spans="1:9" ht="17.100000000000001" customHeight="1">
      <c r="A61" s="52"/>
      <c r="B61" s="562"/>
      <c r="C61" s="562"/>
      <c r="D61" s="52"/>
      <c r="E61" s="563"/>
      <c r="F61" s="52"/>
      <c r="G61" s="52"/>
      <c r="H61" s="52"/>
      <c r="I61" s="52"/>
    </row>
    <row r="62" spans="1:9" ht="17.100000000000001" customHeight="1">
      <c r="A62" s="52"/>
      <c r="B62" s="562"/>
      <c r="C62" s="562"/>
      <c r="D62" s="52"/>
      <c r="E62" s="563"/>
      <c r="F62" s="52"/>
      <c r="G62" s="52"/>
      <c r="H62" s="52"/>
      <c r="I62" s="52"/>
    </row>
    <row r="63" spans="1:9" ht="17.100000000000001" customHeight="1">
      <c r="A63" s="52"/>
      <c r="B63" s="562"/>
      <c r="C63" s="562"/>
      <c r="D63" s="52"/>
      <c r="E63" s="563"/>
      <c r="F63" s="52"/>
      <c r="G63" s="52"/>
      <c r="H63" s="52"/>
      <c r="I63" s="52"/>
    </row>
    <row r="64" spans="1:9" ht="17.100000000000001" customHeight="1">
      <c r="A64" s="52"/>
      <c r="B64" s="562"/>
      <c r="C64" s="562"/>
      <c r="D64" s="52"/>
      <c r="E64" s="563"/>
      <c r="F64" s="52"/>
      <c r="G64" s="52"/>
      <c r="H64" s="52"/>
      <c r="I64" s="52"/>
    </row>
    <row r="65" spans="1:9" ht="17.100000000000001" customHeight="1">
      <c r="A65" s="52"/>
      <c r="B65" s="562"/>
      <c r="C65" s="562"/>
      <c r="D65" s="52"/>
      <c r="E65" s="563"/>
      <c r="F65" s="52"/>
      <c r="G65" s="52"/>
      <c r="H65" s="52"/>
      <c r="I65" s="52"/>
    </row>
    <row r="66" spans="1:9" ht="17.100000000000001" customHeight="1">
      <c r="A66" s="52"/>
      <c r="B66" s="562"/>
      <c r="C66" s="562"/>
      <c r="D66" s="52"/>
      <c r="E66" s="563"/>
      <c r="F66" s="52"/>
      <c r="G66" s="52"/>
      <c r="H66" s="52"/>
      <c r="I66" s="52"/>
    </row>
    <row r="67" spans="1:9" ht="17.100000000000001" customHeight="1">
      <c r="A67" s="52"/>
      <c r="B67" s="562"/>
      <c r="C67" s="562"/>
      <c r="D67" s="52"/>
      <c r="E67" s="563"/>
      <c r="F67" s="52"/>
      <c r="G67" s="52"/>
      <c r="H67" s="52"/>
      <c r="I67" s="52"/>
    </row>
    <row r="68" spans="1:9" ht="17.100000000000001" customHeight="1">
      <c r="A68" s="52"/>
      <c r="B68" s="562"/>
      <c r="C68" s="562"/>
      <c r="D68" s="52"/>
      <c r="E68" s="563"/>
      <c r="F68" s="52"/>
      <c r="G68" s="52"/>
      <c r="H68" s="52"/>
      <c r="I68" s="52"/>
    </row>
    <row r="69" spans="1:9" ht="17.100000000000001" customHeight="1">
      <c r="A69" s="52"/>
      <c r="B69" s="562"/>
      <c r="C69" s="562"/>
      <c r="D69" s="52"/>
      <c r="E69" s="563"/>
      <c r="F69" s="52"/>
      <c r="G69" s="52"/>
      <c r="H69" s="52"/>
      <c r="I69" s="52"/>
    </row>
    <row r="70" spans="1:9" ht="17.100000000000001" customHeight="1">
      <c r="A70" s="52"/>
      <c r="B70" s="562"/>
      <c r="C70" s="562"/>
      <c r="D70" s="52"/>
      <c r="E70" s="563"/>
      <c r="F70" s="52"/>
      <c r="G70" s="52"/>
      <c r="H70" s="52"/>
      <c r="I70" s="52"/>
    </row>
    <row r="71" spans="1:9" ht="17.100000000000001" customHeight="1">
      <c r="A71" s="52"/>
      <c r="B71" s="562"/>
      <c r="C71" s="562"/>
      <c r="D71" s="52"/>
      <c r="E71" s="563"/>
      <c r="F71" s="52"/>
      <c r="G71" s="52"/>
      <c r="H71" s="52"/>
      <c r="I71" s="52"/>
    </row>
    <row r="72" spans="1:9" ht="17.100000000000001" customHeight="1">
      <c r="A72" s="52"/>
      <c r="B72" s="562"/>
      <c r="C72" s="562"/>
      <c r="D72" s="52"/>
      <c r="E72" s="563"/>
      <c r="F72" s="52"/>
      <c r="G72" s="52"/>
      <c r="H72" s="52"/>
      <c r="I72" s="52"/>
    </row>
    <row r="73" spans="1:9" ht="12.75" customHeight="1">
      <c r="A73" s="52"/>
      <c r="B73" s="562"/>
      <c r="C73" s="562"/>
      <c r="D73" s="52"/>
      <c r="E73" s="563"/>
      <c r="F73" s="52"/>
      <c r="G73" s="52"/>
      <c r="H73" s="52"/>
      <c r="I73" s="52"/>
    </row>
    <row r="74" spans="1:9">
      <c r="A74" s="52"/>
      <c r="B74" s="562"/>
      <c r="C74" s="562"/>
      <c r="D74" s="52"/>
      <c r="E74" s="563"/>
      <c r="F74" s="52"/>
      <c r="G74" s="52"/>
      <c r="H74" s="52"/>
      <c r="I74" s="52"/>
    </row>
    <row r="75" spans="1:9">
      <c r="A75" s="52"/>
      <c r="B75" s="562"/>
      <c r="C75" s="562"/>
      <c r="D75" s="52"/>
      <c r="E75" s="563"/>
      <c r="F75" s="52"/>
      <c r="G75" s="52"/>
      <c r="H75" s="52"/>
      <c r="I75" s="52"/>
    </row>
    <row r="76" spans="1:9">
      <c r="A76" s="52"/>
      <c r="B76" s="562"/>
      <c r="C76" s="562"/>
      <c r="D76" s="52"/>
      <c r="E76" s="563"/>
      <c r="F76" s="52"/>
      <c r="G76" s="52"/>
      <c r="H76" s="52"/>
      <c r="I76" s="52"/>
    </row>
    <row r="77" spans="1:9">
      <c r="A77" s="52"/>
      <c r="B77" s="562"/>
      <c r="C77" s="562"/>
      <c r="D77" s="52"/>
      <c r="E77" s="563"/>
      <c r="F77" s="52"/>
      <c r="G77" s="52"/>
      <c r="H77" s="52"/>
      <c r="I77" s="52"/>
    </row>
    <row r="78" spans="1:9">
      <c r="A78" s="52"/>
      <c r="B78" s="562"/>
      <c r="C78" s="562"/>
      <c r="D78" s="52"/>
      <c r="E78" s="563"/>
      <c r="F78" s="52"/>
      <c r="G78" s="52"/>
      <c r="H78" s="52"/>
      <c r="I78" s="52"/>
    </row>
    <row r="79" spans="1:9">
      <c r="A79" s="52"/>
      <c r="B79" s="562"/>
      <c r="C79" s="562"/>
      <c r="D79" s="52"/>
      <c r="E79" s="563"/>
      <c r="F79" s="52"/>
      <c r="G79" s="52"/>
      <c r="H79" s="52"/>
      <c r="I79" s="52"/>
    </row>
    <row r="80" spans="1:9" ht="17.100000000000001" customHeight="1">
      <c r="A80" s="52"/>
      <c r="B80" s="562"/>
      <c r="C80" s="562"/>
      <c r="D80" s="52"/>
      <c r="E80" s="563"/>
      <c r="F80" s="52"/>
      <c r="G80" s="52"/>
      <c r="H80" s="52"/>
      <c r="I80" s="52"/>
    </row>
    <row r="81" spans="1:9" ht="17.100000000000001" customHeight="1">
      <c r="A81" s="52"/>
      <c r="B81" s="562"/>
      <c r="C81" s="562"/>
      <c r="D81" s="52"/>
      <c r="E81" s="563"/>
      <c r="F81" s="52"/>
      <c r="G81" s="52"/>
      <c r="H81" s="52"/>
      <c r="I81" s="52"/>
    </row>
    <row r="82" spans="1:9" ht="17.100000000000001" customHeight="1">
      <c r="A82" s="52"/>
      <c r="B82" s="562"/>
      <c r="C82" s="562"/>
      <c r="D82" s="52"/>
      <c r="E82" s="563"/>
      <c r="F82" s="52"/>
      <c r="G82" s="52"/>
      <c r="H82" s="52"/>
      <c r="I82" s="52"/>
    </row>
    <row r="83" spans="1:9" ht="17.100000000000001" customHeight="1">
      <c r="A83" s="52"/>
      <c r="B83" s="562"/>
      <c r="C83" s="562"/>
      <c r="D83" s="52"/>
      <c r="E83" s="563"/>
      <c r="F83" s="52"/>
      <c r="G83" s="52"/>
      <c r="H83" s="52"/>
      <c r="I83" s="52"/>
    </row>
    <row r="84" spans="1:9" ht="17.100000000000001" customHeight="1">
      <c r="A84" s="52"/>
      <c r="B84" s="562"/>
      <c r="C84" s="562"/>
      <c r="D84" s="52"/>
      <c r="E84" s="563"/>
      <c r="F84" s="52"/>
      <c r="G84" s="52"/>
      <c r="H84" s="52"/>
      <c r="I84" s="52"/>
    </row>
    <row r="85" spans="1:9" ht="17.100000000000001" customHeight="1">
      <c r="A85" s="52"/>
      <c r="B85" s="562"/>
      <c r="C85" s="562"/>
      <c r="D85" s="52"/>
      <c r="E85" s="563"/>
      <c r="F85" s="52"/>
      <c r="G85" s="52"/>
      <c r="H85" s="52"/>
      <c r="I85" s="52"/>
    </row>
    <row r="86" spans="1:9" ht="17.100000000000001" customHeight="1">
      <c r="A86" s="52"/>
      <c r="B86" s="562"/>
      <c r="C86" s="562"/>
      <c r="D86" s="52"/>
      <c r="E86" s="563"/>
      <c r="F86" s="52"/>
      <c r="G86" s="52"/>
      <c r="H86" s="52"/>
      <c r="I86" s="52"/>
    </row>
    <row r="87" spans="1:9" ht="17.100000000000001" customHeight="1">
      <c r="A87" s="52"/>
      <c r="B87" s="562"/>
      <c r="C87" s="562"/>
      <c r="D87" s="52"/>
      <c r="E87" s="563"/>
      <c r="F87" s="52"/>
      <c r="G87" s="52"/>
      <c r="H87" s="52"/>
      <c r="I87" s="52"/>
    </row>
    <row r="88" spans="1:9" ht="17.100000000000001" customHeight="1">
      <c r="A88" s="52"/>
      <c r="B88" s="562"/>
      <c r="C88" s="562"/>
      <c r="D88" s="52"/>
      <c r="E88" s="563"/>
      <c r="F88" s="52"/>
      <c r="G88" s="52"/>
      <c r="H88" s="52"/>
      <c r="I88" s="52"/>
    </row>
    <row r="89" spans="1:9" ht="17.100000000000001" customHeight="1">
      <c r="A89" s="52"/>
      <c r="B89" s="562"/>
      <c r="C89" s="562"/>
      <c r="D89" s="52"/>
      <c r="E89" s="563"/>
      <c r="F89" s="52"/>
      <c r="G89" s="52"/>
      <c r="H89" s="52"/>
      <c r="I89" s="52"/>
    </row>
    <row r="90" spans="1:9" ht="17.100000000000001" customHeight="1">
      <c r="A90" s="52"/>
      <c r="B90" s="562"/>
      <c r="C90" s="562"/>
      <c r="D90" s="52"/>
      <c r="E90" s="563"/>
      <c r="F90" s="52"/>
      <c r="G90" s="52"/>
      <c r="H90" s="52"/>
      <c r="I90" s="52"/>
    </row>
    <row r="91" spans="1:9" ht="17.100000000000001" customHeight="1">
      <c r="A91" s="52"/>
      <c r="B91" s="562"/>
      <c r="C91" s="562"/>
      <c r="D91" s="52"/>
      <c r="E91" s="563"/>
      <c r="F91" s="52"/>
      <c r="G91" s="52"/>
      <c r="H91" s="52"/>
      <c r="I91" s="52"/>
    </row>
    <row r="92" spans="1:9" ht="17.100000000000001" customHeight="1">
      <c r="A92" s="52"/>
      <c r="B92" s="562"/>
      <c r="C92" s="562"/>
      <c r="D92" s="52"/>
      <c r="E92" s="563"/>
      <c r="F92" s="52"/>
      <c r="G92" s="52"/>
      <c r="H92" s="52"/>
      <c r="I92" s="52"/>
    </row>
    <row r="93" spans="1:9" ht="17.100000000000001" customHeight="1">
      <c r="A93" s="52"/>
      <c r="B93" s="562"/>
      <c r="C93" s="562"/>
      <c r="D93" s="52"/>
      <c r="E93" s="563"/>
      <c r="F93" s="52"/>
      <c r="G93" s="52"/>
      <c r="H93" s="52"/>
      <c r="I93" s="52"/>
    </row>
    <row r="94" spans="1:9" ht="17.100000000000001" customHeight="1">
      <c r="A94" s="52"/>
      <c r="B94" s="562"/>
      <c r="C94" s="562"/>
      <c r="D94" s="52"/>
      <c r="E94" s="563"/>
      <c r="F94" s="52"/>
      <c r="G94" s="52"/>
      <c r="H94" s="52"/>
      <c r="I94" s="52"/>
    </row>
    <row r="95" spans="1:9" ht="17.100000000000001" customHeight="1">
      <c r="A95" s="52"/>
      <c r="B95" s="562"/>
      <c r="C95" s="562"/>
      <c r="D95" s="52"/>
      <c r="E95" s="563"/>
      <c r="F95" s="52"/>
      <c r="G95" s="52"/>
      <c r="H95" s="52"/>
      <c r="I95" s="52"/>
    </row>
    <row r="96" spans="1:9" ht="17.100000000000001" customHeight="1">
      <c r="A96" s="52"/>
      <c r="B96" s="562"/>
      <c r="C96" s="562"/>
      <c r="D96" s="52"/>
      <c r="E96" s="563"/>
      <c r="F96" s="52"/>
      <c r="G96" s="52"/>
      <c r="H96" s="52"/>
      <c r="I96" s="52"/>
    </row>
    <row r="97" spans="1:9" ht="17.100000000000001" customHeight="1">
      <c r="A97" s="52"/>
      <c r="B97" s="562"/>
      <c r="C97" s="562"/>
      <c r="D97" s="52"/>
      <c r="E97" s="563"/>
      <c r="F97" s="52"/>
      <c r="G97" s="52"/>
      <c r="H97" s="52"/>
      <c r="I97" s="52"/>
    </row>
    <row r="98" spans="1:9" ht="17.100000000000001" customHeight="1">
      <c r="A98" s="52"/>
      <c r="B98" s="562"/>
      <c r="C98" s="562"/>
      <c r="D98" s="52"/>
      <c r="E98" s="563"/>
      <c r="F98" s="52"/>
      <c r="G98" s="52"/>
      <c r="H98" s="52"/>
      <c r="I98" s="52"/>
    </row>
    <row r="99" spans="1:9" ht="17.100000000000001" customHeight="1">
      <c r="A99" s="52"/>
      <c r="B99" s="562"/>
      <c r="C99" s="562"/>
      <c r="D99" s="52"/>
      <c r="E99" s="563"/>
      <c r="F99" s="52"/>
      <c r="G99" s="52"/>
      <c r="H99" s="52"/>
      <c r="I99" s="52"/>
    </row>
    <row r="100" spans="1:9" ht="17.100000000000001" customHeight="1">
      <c r="A100" s="52"/>
      <c r="B100" s="562"/>
      <c r="C100" s="562"/>
      <c r="D100" s="52"/>
      <c r="E100" s="563"/>
      <c r="F100" s="52"/>
      <c r="G100" s="52"/>
      <c r="H100" s="52"/>
      <c r="I100" s="52"/>
    </row>
    <row r="101" spans="1:9" ht="17.100000000000001" customHeight="1">
      <c r="A101" s="52"/>
      <c r="B101" s="562"/>
      <c r="C101" s="562"/>
      <c r="D101" s="52"/>
      <c r="E101" s="563"/>
      <c r="F101" s="52"/>
      <c r="G101" s="52"/>
      <c r="H101" s="52"/>
      <c r="I101" s="52"/>
    </row>
    <row r="102" spans="1:9" ht="17.100000000000001" customHeight="1">
      <c r="A102" s="52"/>
      <c r="B102" s="562"/>
      <c r="C102" s="562"/>
      <c r="D102" s="52"/>
      <c r="E102" s="563"/>
      <c r="F102" s="52"/>
      <c r="G102" s="52"/>
      <c r="H102" s="52"/>
      <c r="I102" s="52"/>
    </row>
    <row r="103" spans="1:9" ht="17.100000000000001" customHeight="1">
      <c r="A103" s="52"/>
      <c r="B103" s="562"/>
      <c r="C103" s="562"/>
      <c r="D103" s="52"/>
      <c r="E103" s="563"/>
      <c r="F103" s="52"/>
      <c r="G103" s="52"/>
      <c r="H103" s="52"/>
      <c r="I103" s="52"/>
    </row>
    <row r="104" spans="1:9" ht="27" customHeight="1">
      <c r="A104" s="52"/>
      <c r="B104" s="562"/>
      <c r="C104" s="562"/>
      <c r="D104" s="52"/>
      <c r="E104" s="563"/>
      <c r="F104" s="52"/>
      <c r="G104" s="52"/>
      <c r="H104" s="52"/>
      <c r="I104" s="52"/>
    </row>
    <row r="105" spans="1:9">
      <c r="A105" s="52"/>
      <c r="B105" s="562"/>
      <c r="C105" s="562"/>
      <c r="D105" s="52"/>
      <c r="E105" s="563"/>
      <c r="F105" s="52"/>
      <c r="G105" s="52"/>
      <c r="H105" s="52"/>
      <c r="I105" s="52"/>
    </row>
    <row r="106" spans="1:9">
      <c r="A106" s="52"/>
      <c r="B106" s="562"/>
      <c r="C106" s="562"/>
      <c r="D106" s="52"/>
      <c r="E106" s="563"/>
      <c r="F106" s="52"/>
      <c r="G106" s="52"/>
      <c r="H106" s="52"/>
      <c r="I106" s="52"/>
    </row>
    <row r="107" spans="1:9">
      <c r="A107" s="52"/>
      <c r="B107" s="562"/>
      <c r="C107" s="562"/>
      <c r="D107" s="52"/>
      <c r="E107" s="563"/>
      <c r="F107" s="52"/>
      <c r="G107" s="52"/>
      <c r="H107" s="52"/>
      <c r="I107" s="52"/>
    </row>
    <row r="108" spans="1:9">
      <c r="A108" s="52"/>
      <c r="B108" s="562"/>
      <c r="C108" s="562"/>
      <c r="D108" s="52"/>
      <c r="E108" s="563"/>
      <c r="F108" s="52"/>
      <c r="G108" s="52"/>
      <c r="H108" s="52"/>
      <c r="I108" s="52"/>
    </row>
    <row r="109" spans="1:9">
      <c r="A109" s="52"/>
      <c r="B109" s="562"/>
      <c r="C109" s="562"/>
      <c r="D109" s="52"/>
      <c r="E109" s="563"/>
      <c r="F109" s="52"/>
      <c r="G109" s="52"/>
      <c r="H109" s="52"/>
      <c r="I109" s="52"/>
    </row>
    <row r="110" spans="1:9">
      <c r="A110" s="52"/>
      <c r="B110" s="562"/>
      <c r="C110" s="562"/>
      <c r="D110" s="52"/>
      <c r="E110" s="563"/>
      <c r="F110" s="52"/>
      <c r="G110" s="52"/>
      <c r="H110" s="52"/>
      <c r="I110" s="52"/>
    </row>
    <row r="111" spans="1:9">
      <c r="A111" s="52"/>
      <c r="B111" s="562"/>
      <c r="C111" s="562"/>
      <c r="D111" s="52"/>
      <c r="E111" s="563"/>
      <c r="F111" s="52"/>
      <c r="G111" s="52"/>
      <c r="H111" s="52"/>
      <c r="I111" s="52"/>
    </row>
    <row r="112" spans="1:9">
      <c r="A112" s="52"/>
      <c r="B112" s="562"/>
      <c r="C112" s="562"/>
      <c r="D112" s="52"/>
      <c r="E112" s="563"/>
      <c r="F112" s="52"/>
      <c r="G112" s="52"/>
      <c r="H112" s="52"/>
      <c r="I112" s="52"/>
    </row>
    <row r="113" spans="1:9" ht="17.100000000000001" customHeight="1">
      <c r="A113" s="52"/>
      <c r="B113" s="562"/>
      <c r="C113" s="562"/>
      <c r="D113" s="52"/>
      <c r="E113" s="563"/>
      <c r="F113" s="52"/>
      <c r="G113" s="52"/>
      <c r="H113" s="52"/>
      <c r="I113" s="52"/>
    </row>
    <row r="114" spans="1:9" ht="17.100000000000001" customHeight="1">
      <c r="A114" s="52"/>
      <c r="B114" s="562"/>
      <c r="C114" s="562"/>
      <c r="D114" s="52"/>
      <c r="E114" s="563"/>
      <c r="F114" s="52"/>
      <c r="G114" s="52"/>
      <c r="H114" s="52"/>
      <c r="I114" s="52"/>
    </row>
    <row r="115" spans="1:9" ht="17.100000000000001" customHeight="1">
      <c r="A115" s="52"/>
      <c r="B115" s="562"/>
      <c r="C115" s="562"/>
      <c r="D115" s="52"/>
      <c r="E115" s="563"/>
      <c r="F115" s="52"/>
      <c r="G115" s="52"/>
      <c r="H115" s="52"/>
      <c r="I115" s="52"/>
    </row>
    <row r="116" spans="1:9" ht="17.100000000000001" customHeight="1">
      <c r="A116" s="52"/>
      <c r="B116" s="562"/>
      <c r="C116" s="562"/>
      <c r="D116" s="52"/>
      <c r="E116" s="563"/>
      <c r="F116" s="52"/>
      <c r="G116" s="52"/>
      <c r="H116" s="52"/>
      <c r="I116" s="52"/>
    </row>
    <row r="117" spans="1:9" ht="17.100000000000001" customHeight="1">
      <c r="A117" s="52"/>
      <c r="B117" s="562"/>
      <c r="C117" s="562"/>
      <c r="D117" s="52"/>
      <c r="E117" s="563"/>
      <c r="F117" s="52"/>
      <c r="G117" s="52"/>
      <c r="H117" s="52"/>
      <c r="I117" s="52"/>
    </row>
    <row r="118" spans="1:9" ht="17.100000000000001" customHeight="1">
      <c r="A118" s="52"/>
      <c r="B118" s="562"/>
      <c r="C118" s="562"/>
      <c r="D118" s="52"/>
      <c r="E118" s="563"/>
      <c r="F118" s="52"/>
      <c r="G118" s="52"/>
      <c r="H118" s="52"/>
      <c r="I118" s="52"/>
    </row>
    <row r="119" spans="1:9" ht="17.100000000000001" customHeight="1">
      <c r="A119" s="52"/>
      <c r="B119" s="562"/>
      <c r="C119" s="562"/>
      <c r="D119" s="52"/>
      <c r="E119" s="563"/>
      <c r="F119" s="52"/>
      <c r="G119" s="52"/>
      <c r="H119" s="52"/>
      <c r="I119" s="52"/>
    </row>
    <row r="120" spans="1:9" ht="17.100000000000001" customHeight="1">
      <c r="A120" s="52"/>
      <c r="B120" s="562"/>
      <c r="C120" s="562"/>
      <c r="D120" s="52"/>
      <c r="E120" s="563"/>
      <c r="F120" s="52"/>
      <c r="G120" s="52"/>
      <c r="H120" s="52"/>
      <c r="I120" s="52"/>
    </row>
    <row r="121" spans="1:9" ht="17.100000000000001" customHeight="1">
      <c r="A121" s="52"/>
      <c r="B121" s="562"/>
      <c r="C121" s="562"/>
      <c r="D121" s="52"/>
      <c r="E121" s="563"/>
      <c r="F121" s="52"/>
      <c r="G121" s="52"/>
      <c r="H121" s="52"/>
      <c r="I121" s="52"/>
    </row>
    <row r="122" spans="1:9" ht="17.100000000000001" customHeight="1">
      <c r="A122" s="52"/>
      <c r="B122" s="562"/>
      <c r="C122" s="562"/>
      <c r="D122" s="52"/>
      <c r="E122" s="563"/>
      <c r="F122" s="52"/>
      <c r="G122" s="52"/>
      <c r="H122" s="52"/>
      <c r="I122" s="52"/>
    </row>
    <row r="123" spans="1:9" ht="17.100000000000001" customHeight="1">
      <c r="A123" s="52"/>
      <c r="B123" s="562"/>
      <c r="C123" s="562"/>
      <c r="D123" s="52"/>
      <c r="E123" s="563"/>
      <c r="F123" s="52"/>
      <c r="G123" s="52"/>
      <c r="H123" s="52"/>
      <c r="I123" s="52"/>
    </row>
    <row r="124" spans="1:9" ht="17.100000000000001" customHeight="1">
      <c r="A124" s="52"/>
      <c r="B124" s="562"/>
      <c r="C124" s="562"/>
      <c r="D124" s="52"/>
      <c r="E124" s="563"/>
      <c r="F124" s="52"/>
      <c r="G124" s="52"/>
      <c r="H124" s="52"/>
      <c r="I124" s="52"/>
    </row>
    <row r="125" spans="1:9" ht="17.100000000000001" customHeight="1">
      <c r="A125" s="52"/>
      <c r="B125" s="562"/>
      <c r="C125" s="562"/>
      <c r="D125" s="52"/>
      <c r="E125" s="563"/>
      <c r="F125" s="52"/>
      <c r="G125" s="52"/>
      <c r="H125" s="52"/>
      <c r="I125" s="52"/>
    </row>
    <row r="126" spans="1:9" ht="17.100000000000001" customHeight="1">
      <c r="A126" s="52"/>
      <c r="B126" s="562"/>
      <c r="C126" s="562"/>
      <c r="D126" s="52"/>
      <c r="E126" s="563"/>
      <c r="F126" s="52"/>
      <c r="G126" s="52"/>
      <c r="H126" s="52"/>
      <c r="I126" s="52"/>
    </row>
    <row r="127" spans="1:9" ht="17.100000000000001" customHeight="1">
      <c r="A127" s="52"/>
      <c r="B127" s="562"/>
      <c r="C127" s="562"/>
      <c r="D127" s="52"/>
      <c r="E127" s="563"/>
      <c r="F127" s="52"/>
      <c r="G127" s="52"/>
      <c r="H127" s="52"/>
      <c r="I127" s="52"/>
    </row>
    <row r="128" spans="1:9" ht="17.100000000000001" customHeight="1">
      <c r="A128" s="52"/>
      <c r="B128" s="562"/>
      <c r="C128" s="562"/>
      <c r="D128" s="52"/>
      <c r="E128" s="563"/>
      <c r="F128" s="52"/>
      <c r="G128" s="52"/>
      <c r="H128" s="52"/>
      <c r="I128" s="52"/>
    </row>
    <row r="129" spans="1:9" ht="17.100000000000001" customHeight="1">
      <c r="A129" s="52"/>
      <c r="B129" s="562"/>
      <c r="C129" s="562"/>
      <c r="D129" s="52"/>
      <c r="E129" s="563"/>
      <c r="F129" s="52"/>
      <c r="G129" s="52"/>
      <c r="H129" s="52"/>
      <c r="I129" s="52"/>
    </row>
    <row r="130" spans="1:9" ht="17.100000000000001" customHeight="1">
      <c r="A130" s="52"/>
      <c r="B130" s="562"/>
      <c r="C130" s="562"/>
      <c r="D130" s="52"/>
      <c r="E130" s="563"/>
      <c r="F130" s="52"/>
      <c r="G130" s="52"/>
      <c r="H130" s="52"/>
      <c r="I130" s="52"/>
    </row>
    <row r="131" spans="1:9" ht="17.100000000000001" customHeight="1">
      <c r="A131" s="52"/>
      <c r="B131" s="562"/>
      <c r="C131" s="562"/>
      <c r="D131" s="52"/>
      <c r="E131" s="563"/>
      <c r="F131" s="52"/>
      <c r="G131" s="52"/>
      <c r="H131" s="52"/>
      <c r="I131" s="52"/>
    </row>
    <row r="132" spans="1:9" ht="17.100000000000001" customHeight="1">
      <c r="A132" s="52"/>
      <c r="B132" s="562"/>
      <c r="C132" s="562"/>
      <c r="D132" s="52"/>
      <c r="E132" s="563"/>
      <c r="F132" s="52"/>
      <c r="G132" s="52"/>
      <c r="H132" s="52"/>
      <c r="I132" s="52"/>
    </row>
    <row r="133" spans="1:9" ht="17.100000000000001" customHeight="1">
      <c r="A133" s="52"/>
      <c r="B133" s="562"/>
      <c r="C133" s="562"/>
      <c r="D133" s="52"/>
      <c r="E133" s="563"/>
      <c r="F133" s="52"/>
      <c r="G133" s="52"/>
      <c r="H133" s="52"/>
      <c r="I133" s="52"/>
    </row>
    <row r="134" spans="1:9" ht="17.100000000000001" customHeight="1">
      <c r="A134" s="52"/>
      <c r="B134" s="562"/>
      <c r="C134" s="562"/>
      <c r="D134" s="52"/>
      <c r="E134" s="563"/>
      <c r="F134" s="52"/>
      <c r="G134" s="52"/>
      <c r="H134" s="52"/>
      <c r="I134" s="52"/>
    </row>
    <row r="135" spans="1:9" ht="17.100000000000001" customHeight="1">
      <c r="A135" s="52"/>
      <c r="B135" s="562"/>
      <c r="C135" s="562"/>
      <c r="D135" s="52"/>
      <c r="E135" s="563"/>
      <c r="F135" s="52"/>
      <c r="G135" s="52"/>
      <c r="H135" s="52"/>
      <c r="I135" s="52"/>
    </row>
    <row r="136" spans="1:9" ht="17.100000000000001" customHeight="1">
      <c r="A136" s="52"/>
      <c r="B136" s="562"/>
      <c r="C136" s="562"/>
      <c r="D136" s="52"/>
      <c r="E136" s="563"/>
      <c r="F136" s="52"/>
      <c r="G136" s="52"/>
      <c r="H136" s="52"/>
      <c r="I136" s="52"/>
    </row>
    <row r="137" spans="1:9" ht="27" customHeight="1">
      <c r="A137" s="52"/>
      <c r="B137" s="562"/>
      <c r="C137" s="562"/>
      <c r="D137" s="52"/>
      <c r="E137" s="563"/>
      <c r="F137" s="52"/>
      <c r="G137" s="52"/>
      <c r="H137" s="52"/>
      <c r="I137" s="52"/>
    </row>
    <row r="138" spans="1:9">
      <c r="A138" s="52"/>
      <c r="B138" s="562"/>
      <c r="C138" s="562"/>
      <c r="D138" s="52"/>
      <c r="E138" s="563"/>
      <c r="F138" s="52"/>
      <c r="G138" s="52"/>
      <c r="H138" s="52"/>
      <c r="I138" s="52"/>
    </row>
    <row r="139" spans="1:9">
      <c r="A139" s="52"/>
      <c r="B139" s="562"/>
      <c r="C139" s="562"/>
      <c r="D139" s="52"/>
      <c r="E139" s="563"/>
      <c r="F139" s="52"/>
      <c r="G139" s="52"/>
      <c r="H139" s="52"/>
      <c r="I139" s="52"/>
    </row>
    <row r="140" spans="1:9">
      <c r="A140" s="52"/>
      <c r="B140" s="562"/>
      <c r="C140" s="562"/>
      <c r="D140" s="52"/>
      <c r="E140" s="563"/>
      <c r="F140" s="52"/>
      <c r="G140" s="52"/>
      <c r="H140" s="52"/>
      <c r="I140" s="52"/>
    </row>
    <row r="141" spans="1:9">
      <c r="A141" s="52"/>
      <c r="B141" s="562"/>
      <c r="C141" s="562"/>
      <c r="D141" s="52"/>
      <c r="E141" s="563"/>
      <c r="F141" s="52"/>
      <c r="G141" s="52"/>
      <c r="H141" s="52"/>
      <c r="I141" s="52"/>
    </row>
    <row r="142" spans="1:9">
      <c r="A142" s="52"/>
      <c r="B142" s="562"/>
      <c r="C142" s="562"/>
      <c r="D142" s="52"/>
      <c r="E142" s="563"/>
      <c r="F142" s="52"/>
      <c r="G142" s="52"/>
      <c r="H142" s="52"/>
      <c r="I142" s="52"/>
    </row>
    <row r="143" spans="1:9">
      <c r="A143" s="52"/>
      <c r="B143" s="562"/>
      <c r="C143" s="562"/>
      <c r="D143" s="52"/>
      <c r="E143" s="563"/>
      <c r="F143" s="52"/>
      <c r="G143" s="52"/>
      <c r="H143" s="52"/>
      <c r="I143" s="52"/>
    </row>
    <row r="144" spans="1:9">
      <c r="A144" s="52"/>
      <c r="B144" s="562"/>
      <c r="C144" s="562"/>
      <c r="D144" s="52"/>
      <c r="E144" s="563"/>
      <c r="F144" s="52"/>
      <c r="G144" s="52"/>
      <c r="H144" s="52"/>
      <c r="I144" s="52"/>
    </row>
    <row r="145" spans="1:9">
      <c r="A145" s="52"/>
      <c r="B145" s="562"/>
      <c r="C145" s="562"/>
      <c r="D145" s="52"/>
      <c r="E145" s="563"/>
      <c r="F145" s="52"/>
      <c r="G145" s="52"/>
      <c r="H145" s="52"/>
      <c r="I145" s="52"/>
    </row>
    <row r="146" spans="1:9" ht="17.100000000000001" customHeight="1">
      <c r="A146" s="52"/>
      <c r="B146" s="562"/>
      <c r="C146" s="562"/>
      <c r="D146" s="52"/>
      <c r="E146" s="563"/>
      <c r="F146" s="52"/>
      <c r="G146" s="52"/>
      <c r="H146" s="52"/>
      <c r="I146" s="52"/>
    </row>
    <row r="147" spans="1:9" ht="17.100000000000001" customHeight="1">
      <c r="A147" s="52"/>
      <c r="B147" s="562"/>
      <c r="C147" s="562"/>
      <c r="D147" s="52"/>
      <c r="E147" s="563"/>
      <c r="F147" s="52"/>
      <c r="G147" s="52"/>
      <c r="H147" s="52"/>
      <c r="I147" s="52"/>
    </row>
    <row r="148" spans="1:9" ht="17.100000000000001" customHeight="1">
      <c r="A148" s="52"/>
      <c r="B148" s="562"/>
      <c r="C148" s="562"/>
      <c r="D148" s="52"/>
      <c r="E148" s="563"/>
      <c r="F148" s="52"/>
      <c r="G148" s="52"/>
      <c r="H148" s="52"/>
      <c r="I148" s="52"/>
    </row>
    <row r="149" spans="1:9" ht="17.100000000000001" customHeight="1">
      <c r="A149" s="52"/>
      <c r="B149" s="562"/>
      <c r="C149" s="562"/>
      <c r="D149" s="52"/>
      <c r="E149" s="563"/>
      <c r="F149" s="52"/>
      <c r="G149" s="52"/>
      <c r="H149" s="52"/>
      <c r="I149" s="52"/>
    </row>
    <row r="150" spans="1:9" ht="17.100000000000001" customHeight="1">
      <c r="A150" s="52"/>
      <c r="B150" s="562"/>
      <c r="C150" s="562"/>
      <c r="D150" s="52"/>
      <c r="E150" s="563"/>
      <c r="F150" s="52"/>
      <c r="G150" s="52"/>
      <c r="H150" s="52"/>
      <c r="I150" s="52"/>
    </row>
    <row r="151" spans="1:9" ht="17.100000000000001" customHeight="1">
      <c r="A151" s="52"/>
      <c r="B151" s="562"/>
      <c r="C151" s="562"/>
      <c r="D151" s="52"/>
      <c r="E151" s="563"/>
      <c r="F151" s="52"/>
      <c r="G151" s="52"/>
      <c r="H151" s="52"/>
      <c r="I151" s="52"/>
    </row>
    <row r="152" spans="1:9" ht="17.100000000000001" customHeight="1">
      <c r="A152" s="52"/>
      <c r="B152" s="562"/>
      <c r="C152" s="562"/>
      <c r="D152" s="52"/>
      <c r="E152" s="563"/>
      <c r="F152" s="52"/>
      <c r="G152" s="52"/>
      <c r="H152" s="52"/>
      <c r="I152" s="52"/>
    </row>
    <row r="153" spans="1:9" ht="17.100000000000001" customHeight="1">
      <c r="A153" s="52"/>
      <c r="B153" s="562"/>
      <c r="C153" s="562"/>
      <c r="D153" s="52"/>
      <c r="E153" s="563"/>
      <c r="F153" s="52"/>
      <c r="G153" s="52"/>
      <c r="H153" s="52"/>
      <c r="I153" s="52"/>
    </row>
    <row r="154" spans="1:9" ht="17.100000000000001" customHeight="1">
      <c r="A154" s="52"/>
      <c r="B154" s="562"/>
      <c r="C154" s="562"/>
      <c r="D154" s="52"/>
      <c r="E154" s="563"/>
      <c r="F154" s="52"/>
      <c r="G154" s="52"/>
      <c r="H154" s="52"/>
      <c r="I154" s="52"/>
    </row>
    <row r="155" spans="1:9" ht="17.100000000000001" customHeight="1">
      <c r="A155" s="52"/>
      <c r="B155" s="562"/>
      <c r="C155" s="562"/>
      <c r="D155" s="52"/>
      <c r="E155" s="563"/>
      <c r="F155" s="52"/>
      <c r="G155" s="52"/>
      <c r="H155" s="52"/>
      <c r="I155" s="52"/>
    </row>
    <row r="156" spans="1:9" ht="17.100000000000001" customHeight="1">
      <c r="A156" s="52"/>
      <c r="B156" s="562"/>
      <c r="C156" s="562"/>
      <c r="D156" s="52"/>
      <c r="E156" s="563"/>
      <c r="F156" s="52"/>
      <c r="G156" s="52"/>
      <c r="H156" s="52"/>
      <c r="I156" s="52"/>
    </row>
    <row r="157" spans="1:9" ht="17.100000000000001" customHeight="1">
      <c r="A157" s="52"/>
      <c r="B157" s="562"/>
      <c r="C157" s="562"/>
      <c r="D157" s="52"/>
      <c r="E157" s="563"/>
      <c r="F157" s="52"/>
      <c r="G157" s="52"/>
      <c r="H157" s="52"/>
      <c r="I157" s="52"/>
    </row>
    <row r="158" spans="1:9" ht="17.100000000000001" customHeight="1">
      <c r="A158" s="52"/>
      <c r="B158" s="562"/>
      <c r="C158" s="562"/>
      <c r="D158" s="52"/>
      <c r="E158" s="563"/>
      <c r="F158" s="52"/>
      <c r="G158" s="52"/>
      <c r="H158" s="52"/>
      <c r="I158" s="52"/>
    </row>
    <row r="159" spans="1:9" ht="17.100000000000001" customHeight="1">
      <c r="A159" s="52"/>
      <c r="B159" s="562"/>
      <c r="C159" s="562"/>
      <c r="D159" s="52"/>
      <c r="E159" s="563"/>
      <c r="F159" s="52"/>
      <c r="G159" s="52"/>
      <c r="H159" s="52"/>
      <c r="I159" s="52"/>
    </row>
    <row r="160" spans="1:9" ht="17.100000000000001" customHeight="1">
      <c r="A160" s="52"/>
      <c r="B160" s="562"/>
      <c r="C160" s="562"/>
      <c r="D160" s="52"/>
      <c r="E160" s="563"/>
      <c r="F160" s="52"/>
      <c r="G160" s="52"/>
      <c r="H160" s="52"/>
      <c r="I160" s="52"/>
    </row>
    <row r="161" spans="1:9" ht="17.100000000000001" customHeight="1">
      <c r="A161" s="52"/>
      <c r="B161" s="562"/>
      <c r="C161" s="562"/>
      <c r="D161" s="52"/>
      <c r="E161" s="563"/>
      <c r="F161" s="52"/>
      <c r="G161" s="52"/>
      <c r="H161" s="52"/>
      <c r="I161" s="52"/>
    </row>
    <row r="162" spans="1:9" ht="17.100000000000001" customHeight="1">
      <c r="A162" s="52"/>
      <c r="B162" s="562"/>
      <c r="C162" s="562"/>
      <c r="D162" s="52"/>
      <c r="E162" s="563"/>
      <c r="F162" s="52"/>
      <c r="G162" s="52"/>
      <c r="H162" s="52"/>
      <c r="I162" s="52"/>
    </row>
    <row r="163" spans="1:9" ht="17.100000000000001" customHeight="1">
      <c r="A163" s="52"/>
      <c r="B163" s="562"/>
      <c r="C163" s="562"/>
      <c r="D163" s="52"/>
      <c r="E163" s="563"/>
      <c r="F163" s="52"/>
      <c r="G163" s="52"/>
      <c r="H163" s="52"/>
      <c r="I163" s="52"/>
    </row>
    <row r="164" spans="1:9" ht="17.100000000000001" customHeight="1">
      <c r="A164" s="52"/>
      <c r="B164" s="562"/>
      <c r="C164" s="562"/>
      <c r="D164" s="52"/>
      <c r="E164" s="563"/>
      <c r="F164" s="52"/>
      <c r="G164" s="52"/>
      <c r="H164" s="52"/>
      <c r="I164" s="52"/>
    </row>
    <row r="165" spans="1:9" ht="17.100000000000001" customHeight="1">
      <c r="A165" s="52"/>
      <c r="B165" s="562"/>
      <c r="C165" s="562"/>
      <c r="D165" s="52"/>
      <c r="E165" s="563"/>
      <c r="F165" s="52"/>
      <c r="G165" s="52"/>
      <c r="H165" s="52"/>
      <c r="I165" s="52"/>
    </row>
    <row r="166" spans="1:9" ht="17.100000000000001" customHeight="1">
      <c r="A166" s="52"/>
      <c r="B166" s="562"/>
      <c r="C166" s="562"/>
      <c r="D166" s="52"/>
      <c r="E166" s="563"/>
      <c r="F166" s="52"/>
      <c r="G166" s="52"/>
      <c r="H166" s="52"/>
      <c r="I166" s="52"/>
    </row>
    <row r="167" spans="1:9" ht="17.100000000000001" customHeight="1">
      <c r="A167" s="52"/>
      <c r="B167" s="562"/>
      <c r="C167" s="562"/>
      <c r="D167" s="52"/>
      <c r="E167" s="563"/>
      <c r="F167" s="52"/>
      <c r="G167" s="52"/>
      <c r="H167" s="52"/>
      <c r="I167" s="52"/>
    </row>
    <row r="168" spans="1:9" ht="17.100000000000001" customHeight="1">
      <c r="A168" s="52"/>
      <c r="B168" s="562"/>
      <c r="C168" s="562"/>
      <c r="D168" s="52"/>
      <c r="E168" s="563"/>
      <c r="F168" s="52"/>
      <c r="G168" s="52"/>
      <c r="H168" s="52"/>
      <c r="I168" s="52"/>
    </row>
    <row r="169" spans="1:9" ht="17.100000000000001" customHeight="1">
      <c r="A169" s="52"/>
      <c r="B169" s="562"/>
      <c r="C169" s="562"/>
      <c r="D169" s="52"/>
      <c r="E169" s="563"/>
      <c r="F169" s="52"/>
      <c r="G169" s="52"/>
      <c r="H169" s="52"/>
      <c r="I169" s="52"/>
    </row>
    <row r="170" spans="1:9" ht="27" customHeight="1">
      <c r="A170" s="52"/>
      <c r="B170" s="562"/>
      <c r="C170" s="562"/>
      <c r="D170" s="52"/>
      <c r="E170" s="563"/>
      <c r="F170" s="52"/>
      <c r="G170" s="52"/>
      <c r="H170" s="52"/>
      <c r="I170" s="52"/>
    </row>
    <row r="171" spans="1:9">
      <c r="A171" s="52"/>
      <c r="B171" s="562"/>
      <c r="C171" s="562"/>
      <c r="D171" s="52"/>
      <c r="E171" s="563"/>
      <c r="F171" s="52"/>
      <c r="G171" s="52"/>
      <c r="H171" s="52"/>
      <c r="I171" s="52"/>
    </row>
    <row r="172" spans="1:9">
      <c r="A172" s="52"/>
      <c r="B172" s="562"/>
      <c r="C172" s="562"/>
      <c r="D172" s="52"/>
      <c r="E172" s="563"/>
      <c r="F172" s="52"/>
      <c r="G172" s="52"/>
      <c r="H172" s="52"/>
      <c r="I172" s="52"/>
    </row>
    <row r="173" spans="1:9">
      <c r="A173" s="52"/>
      <c r="B173" s="562"/>
      <c r="C173" s="562"/>
      <c r="D173" s="52"/>
      <c r="E173" s="563"/>
      <c r="F173" s="52"/>
      <c r="G173" s="52"/>
      <c r="H173" s="52"/>
      <c r="I173" s="52"/>
    </row>
    <row r="174" spans="1:9">
      <c r="A174" s="52"/>
      <c r="B174" s="562"/>
      <c r="C174" s="562"/>
      <c r="D174" s="52"/>
      <c r="E174" s="563"/>
      <c r="F174" s="52"/>
      <c r="G174" s="52"/>
      <c r="H174" s="52"/>
      <c r="I174" s="52"/>
    </row>
    <row r="175" spans="1:9">
      <c r="A175" s="52"/>
      <c r="B175" s="562"/>
      <c r="C175" s="562"/>
      <c r="D175" s="52"/>
      <c r="E175" s="563"/>
      <c r="F175" s="52"/>
      <c r="G175" s="52"/>
      <c r="H175" s="52"/>
      <c r="I175" s="52"/>
    </row>
    <row r="176" spans="1:9">
      <c r="A176" s="52"/>
      <c r="B176" s="562"/>
      <c r="C176" s="562"/>
      <c r="D176" s="52"/>
      <c r="E176" s="563"/>
      <c r="F176" s="52"/>
      <c r="G176" s="52"/>
      <c r="H176" s="52"/>
      <c r="I176" s="52"/>
    </row>
    <row r="177" spans="1:9">
      <c r="A177" s="52"/>
      <c r="B177" s="562"/>
      <c r="C177" s="562"/>
      <c r="D177" s="52"/>
      <c r="E177" s="563"/>
      <c r="F177" s="52"/>
      <c r="G177" s="52"/>
      <c r="H177" s="52"/>
      <c r="I177" s="52"/>
    </row>
    <row r="178" spans="1:9">
      <c r="A178" s="52"/>
      <c r="B178" s="562"/>
      <c r="C178" s="562"/>
      <c r="D178" s="52"/>
      <c r="E178" s="563"/>
      <c r="F178" s="52"/>
      <c r="G178" s="52"/>
      <c r="H178" s="52"/>
      <c r="I178" s="52"/>
    </row>
    <row r="179" spans="1:9" ht="17.100000000000001" customHeight="1">
      <c r="A179" s="52"/>
      <c r="B179" s="562"/>
      <c r="C179" s="562"/>
      <c r="D179" s="52"/>
      <c r="E179" s="563"/>
      <c r="F179" s="52"/>
      <c r="G179" s="52"/>
      <c r="H179" s="52"/>
      <c r="I179" s="52"/>
    </row>
    <row r="180" spans="1:9" ht="17.100000000000001" customHeight="1">
      <c r="A180" s="52"/>
      <c r="B180" s="562"/>
      <c r="C180" s="562"/>
      <c r="D180" s="52"/>
      <c r="E180" s="563"/>
      <c r="F180" s="52"/>
      <c r="G180" s="52"/>
      <c r="H180" s="52"/>
      <c r="I180" s="52"/>
    </row>
    <row r="181" spans="1:9" ht="17.100000000000001" customHeight="1">
      <c r="A181" s="52"/>
      <c r="B181" s="562"/>
      <c r="C181" s="562"/>
      <c r="D181" s="52"/>
      <c r="E181" s="563"/>
      <c r="F181" s="52"/>
      <c r="G181" s="52"/>
      <c r="H181" s="52"/>
      <c r="I181" s="52"/>
    </row>
    <row r="182" spans="1:9" ht="17.100000000000001" customHeight="1"/>
    <row r="183" spans="1:9" ht="17.100000000000001" customHeight="1"/>
    <row r="184" spans="1:9" ht="17.100000000000001" customHeight="1"/>
    <row r="185" spans="1:9" ht="17.100000000000001" customHeight="1"/>
    <row r="186" spans="1:9" ht="17.100000000000001" customHeight="1"/>
    <row r="187" spans="1:9" ht="17.100000000000001" customHeight="1"/>
    <row r="188" spans="1:9" ht="17.100000000000001" customHeight="1"/>
    <row r="189" spans="1:9" ht="17.100000000000001" customHeight="1"/>
    <row r="190" spans="1:9" ht="17.100000000000001" customHeight="1"/>
    <row r="191" spans="1:9" ht="17.100000000000001" customHeight="1"/>
    <row r="192" spans="1:9"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27" customHeight="1"/>
  </sheetData>
  <sheetProtection password="80E6" sheet="1" objects="1" scenarios="1" selectLockedCells="1"/>
  <protectedRanges>
    <protectedRange sqref="A13:I27" name="Bereich5"/>
    <protectedRange sqref="D9" name="Bereich4"/>
    <protectedRange sqref="D6" name="Bereich3"/>
    <protectedRange sqref="I3" name="Bereich2"/>
    <protectedRange sqref="F2" name="Bereich1"/>
  </protectedRanges>
  <mergeCells count="35">
    <mergeCell ref="D13:E13"/>
    <mergeCell ref="F13:G13"/>
    <mergeCell ref="B6:C7"/>
    <mergeCell ref="D6:I7"/>
    <mergeCell ref="D9:I10"/>
    <mergeCell ref="D12:E12"/>
    <mergeCell ref="F12:G12"/>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6:E26"/>
    <mergeCell ref="F26:G26"/>
    <mergeCell ref="D27:E27"/>
    <mergeCell ref="F27:G27"/>
    <mergeCell ref="D23:E23"/>
    <mergeCell ref="F23:G23"/>
    <mergeCell ref="D24:E24"/>
    <mergeCell ref="F24:G24"/>
    <mergeCell ref="D25:E25"/>
    <mergeCell ref="F25:G25"/>
  </mergeCells>
  <pageMargins left="0.7" right="0.7" top="0.78740157499999996" bottom="0.78740157499999996" header="0.3" footer="0.3"/>
  <pageSetup paperSize="9" scale="8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tabSelected="1" zoomScaleNormal="100" workbookViewId="0">
      <selection activeCell="K4" sqref="K4:P4"/>
    </sheetView>
  </sheetViews>
  <sheetFormatPr baseColWidth="10" defaultRowHeight="14.25"/>
  <cols>
    <col min="1" max="21" width="2.625" customWidth="1"/>
    <col min="22" max="22" width="3.5" customWidth="1"/>
    <col min="23" max="23" width="3.25" customWidth="1"/>
    <col min="24" max="28" width="2.625" customWidth="1"/>
    <col min="29" max="29" width="3.625" customWidth="1"/>
    <col min="257" max="277" width="2.625" customWidth="1"/>
    <col min="278" max="278" width="3.5" customWidth="1"/>
    <col min="279" max="279" width="3.25" customWidth="1"/>
    <col min="280" max="284" width="2.625" customWidth="1"/>
    <col min="285" max="285" width="3.625" customWidth="1"/>
    <col min="513" max="533" width="2.625" customWidth="1"/>
    <col min="534" max="534" width="3.5" customWidth="1"/>
    <col min="535" max="535" width="3.25" customWidth="1"/>
    <col min="536" max="540" width="2.625" customWidth="1"/>
    <col min="541" max="541" width="3.625" customWidth="1"/>
    <col min="769" max="789" width="2.625" customWidth="1"/>
    <col min="790" max="790" width="3.5" customWidth="1"/>
    <col min="791" max="791" width="3.25" customWidth="1"/>
    <col min="792" max="796" width="2.625" customWidth="1"/>
    <col min="797" max="797" width="3.625" customWidth="1"/>
    <col min="1025" max="1045" width="2.625" customWidth="1"/>
    <col min="1046" max="1046" width="3.5" customWidth="1"/>
    <col min="1047" max="1047" width="3.25" customWidth="1"/>
    <col min="1048" max="1052" width="2.625" customWidth="1"/>
    <col min="1053" max="1053" width="3.625" customWidth="1"/>
    <col min="1281" max="1301" width="2.625" customWidth="1"/>
    <col min="1302" max="1302" width="3.5" customWidth="1"/>
    <col min="1303" max="1303" width="3.25" customWidth="1"/>
    <col min="1304" max="1308" width="2.625" customWidth="1"/>
    <col min="1309" max="1309" width="3.625" customWidth="1"/>
    <col min="1537" max="1557" width="2.625" customWidth="1"/>
    <col min="1558" max="1558" width="3.5" customWidth="1"/>
    <col min="1559" max="1559" width="3.25" customWidth="1"/>
    <col min="1560" max="1564" width="2.625" customWidth="1"/>
    <col min="1565" max="1565" width="3.625" customWidth="1"/>
    <col min="1793" max="1813" width="2.625" customWidth="1"/>
    <col min="1814" max="1814" width="3.5" customWidth="1"/>
    <col min="1815" max="1815" width="3.25" customWidth="1"/>
    <col min="1816" max="1820" width="2.625" customWidth="1"/>
    <col min="1821" max="1821" width="3.625" customWidth="1"/>
    <col min="2049" max="2069" width="2.625" customWidth="1"/>
    <col min="2070" max="2070" width="3.5" customWidth="1"/>
    <col min="2071" max="2071" width="3.25" customWidth="1"/>
    <col min="2072" max="2076" width="2.625" customWidth="1"/>
    <col min="2077" max="2077" width="3.625" customWidth="1"/>
    <col min="2305" max="2325" width="2.625" customWidth="1"/>
    <col min="2326" max="2326" width="3.5" customWidth="1"/>
    <col min="2327" max="2327" width="3.25" customWidth="1"/>
    <col min="2328" max="2332" width="2.625" customWidth="1"/>
    <col min="2333" max="2333" width="3.625" customWidth="1"/>
    <col min="2561" max="2581" width="2.625" customWidth="1"/>
    <col min="2582" max="2582" width="3.5" customWidth="1"/>
    <col min="2583" max="2583" width="3.25" customWidth="1"/>
    <col min="2584" max="2588" width="2.625" customWidth="1"/>
    <col min="2589" max="2589" width="3.625" customWidth="1"/>
    <col min="2817" max="2837" width="2.625" customWidth="1"/>
    <col min="2838" max="2838" width="3.5" customWidth="1"/>
    <col min="2839" max="2839" width="3.25" customWidth="1"/>
    <col min="2840" max="2844" width="2.625" customWidth="1"/>
    <col min="2845" max="2845" width="3.625" customWidth="1"/>
    <col min="3073" max="3093" width="2.625" customWidth="1"/>
    <col min="3094" max="3094" width="3.5" customWidth="1"/>
    <col min="3095" max="3095" width="3.25" customWidth="1"/>
    <col min="3096" max="3100" width="2.625" customWidth="1"/>
    <col min="3101" max="3101" width="3.625" customWidth="1"/>
    <col min="3329" max="3349" width="2.625" customWidth="1"/>
    <col min="3350" max="3350" width="3.5" customWidth="1"/>
    <col min="3351" max="3351" width="3.25" customWidth="1"/>
    <col min="3352" max="3356" width="2.625" customWidth="1"/>
    <col min="3357" max="3357" width="3.625" customWidth="1"/>
    <col min="3585" max="3605" width="2.625" customWidth="1"/>
    <col min="3606" max="3606" width="3.5" customWidth="1"/>
    <col min="3607" max="3607" width="3.25" customWidth="1"/>
    <col min="3608" max="3612" width="2.625" customWidth="1"/>
    <col min="3613" max="3613" width="3.625" customWidth="1"/>
    <col min="3841" max="3861" width="2.625" customWidth="1"/>
    <col min="3862" max="3862" width="3.5" customWidth="1"/>
    <col min="3863" max="3863" width="3.25" customWidth="1"/>
    <col min="3864" max="3868" width="2.625" customWidth="1"/>
    <col min="3869" max="3869" width="3.625" customWidth="1"/>
    <col min="4097" max="4117" width="2.625" customWidth="1"/>
    <col min="4118" max="4118" width="3.5" customWidth="1"/>
    <col min="4119" max="4119" width="3.25" customWidth="1"/>
    <col min="4120" max="4124" width="2.625" customWidth="1"/>
    <col min="4125" max="4125" width="3.625" customWidth="1"/>
    <col min="4353" max="4373" width="2.625" customWidth="1"/>
    <col min="4374" max="4374" width="3.5" customWidth="1"/>
    <col min="4375" max="4375" width="3.25" customWidth="1"/>
    <col min="4376" max="4380" width="2.625" customWidth="1"/>
    <col min="4381" max="4381" width="3.625" customWidth="1"/>
    <col min="4609" max="4629" width="2.625" customWidth="1"/>
    <col min="4630" max="4630" width="3.5" customWidth="1"/>
    <col min="4631" max="4631" width="3.25" customWidth="1"/>
    <col min="4632" max="4636" width="2.625" customWidth="1"/>
    <col min="4637" max="4637" width="3.625" customWidth="1"/>
    <col min="4865" max="4885" width="2.625" customWidth="1"/>
    <col min="4886" max="4886" width="3.5" customWidth="1"/>
    <col min="4887" max="4887" width="3.25" customWidth="1"/>
    <col min="4888" max="4892" width="2.625" customWidth="1"/>
    <col min="4893" max="4893" width="3.625" customWidth="1"/>
    <col min="5121" max="5141" width="2.625" customWidth="1"/>
    <col min="5142" max="5142" width="3.5" customWidth="1"/>
    <col min="5143" max="5143" width="3.25" customWidth="1"/>
    <col min="5144" max="5148" width="2.625" customWidth="1"/>
    <col min="5149" max="5149" width="3.625" customWidth="1"/>
    <col min="5377" max="5397" width="2.625" customWidth="1"/>
    <col min="5398" max="5398" width="3.5" customWidth="1"/>
    <col min="5399" max="5399" width="3.25" customWidth="1"/>
    <col min="5400" max="5404" width="2.625" customWidth="1"/>
    <col min="5405" max="5405" width="3.625" customWidth="1"/>
    <col min="5633" max="5653" width="2.625" customWidth="1"/>
    <col min="5654" max="5654" width="3.5" customWidth="1"/>
    <col min="5655" max="5655" width="3.25" customWidth="1"/>
    <col min="5656" max="5660" width="2.625" customWidth="1"/>
    <col min="5661" max="5661" width="3.625" customWidth="1"/>
    <col min="5889" max="5909" width="2.625" customWidth="1"/>
    <col min="5910" max="5910" width="3.5" customWidth="1"/>
    <col min="5911" max="5911" width="3.25" customWidth="1"/>
    <col min="5912" max="5916" width="2.625" customWidth="1"/>
    <col min="5917" max="5917" width="3.625" customWidth="1"/>
    <col min="6145" max="6165" width="2.625" customWidth="1"/>
    <col min="6166" max="6166" width="3.5" customWidth="1"/>
    <col min="6167" max="6167" width="3.25" customWidth="1"/>
    <col min="6168" max="6172" width="2.625" customWidth="1"/>
    <col min="6173" max="6173" width="3.625" customWidth="1"/>
    <col min="6401" max="6421" width="2.625" customWidth="1"/>
    <col min="6422" max="6422" width="3.5" customWidth="1"/>
    <col min="6423" max="6423" width="3.25" customWidth="1"/>
    <col min="6424" max="6428" width="2.625" customWidth="1"/>
    <col min="6429" max="6429" width="3.625" customWidth="1"/>
    <col min="6657" max="6677" width="2.625" customWidth="1"/>
    <col min="6678" max="6678" width="3.5" customWidth="1"/>
    <col min="6679" max="6679" width="3.25" customWidth="1"/>
    <col min="6680" max="6684" width="2.625" customWidth="1"/>
    <col min="6685" max="6685" width="3.625" customWidth="1"/>
    <col min="6913" max="6933" width="2.625" customWidth="1"/>
    <col min="6934" max="6934" width="3.5" customWidth="1"/>
    <col min="6935" max="6935" width="3.25" customWidth="1"/>
    <col min="6936" max="6940" width="2.625" customWidth="1"/>
    <col min="6941" max="6941" width="3.625" customWidth="1"/>
    <col min="7169" max="7189" width="2.625" customWidth="1"/>
    <col min="7190" max="7190" width="3.5" customWidth="1"/>
    <col min="7191" max="7191" width="3.25" customWidth="1"/>
    <col min="7192" max="7196" width="2.625" customWidth="1"/>
    <col min="7197" max="7197" width="3.625" customWidth="1"/>
    <col min="7425" max="7445" width="2.625" customWidth="1"/>
    <col min="7446" max="7446" width="3.5" customWidth="1"/>
    <col min="7447" max="7447" width="3.25" customWidth="1"/>
    <col min="7448" max="7452" width="2.625" customWidth="1"/>
    <col min="7453" max="7453" width="3.625" customWidth="1"/>
    <col min="7681" max="7701" width="2.625" customWidth="1"/>
    <col min="7702" max="7702" width="3.5" customWidth="1"/>
    <col min="7703" max="7703" width="3.25" customWidth="1"/>
    <col min="7704" max="7708" width="2.625" customWidth="1"/>
    <col min="7709" max="7709" width="3.625" customWidth="1"/>
    <col min="7937" max="7957" width="2.625" customWidth="1"/>
    <col min="7958" max="7958" width="3.5" customWidth="1"/>
    <col min="7959" max="7959" width="3.25" customWidth="1"/>
    <col min="7960" max="7964" width="2.625" customWidth="1"/>
    <col min="7965" max="7965" width="3.625" customWidth="1"/>
    <col min="8193" max="8213" width="2.625" customWidth="1"/>
    <col min="8214" max="8214" width="3.5" customWidth="1"/>
    <col min="8215" max="8215" width="3.25" customWidth="1"/>
    <col min="8216" max="8220" width="2.625" customWidth="1"/>
    <col min="8221" max="8221" width="3.625" customWidth="1"/>
    <col min="8449" max="8469" width="2.625" customWidth="1"/>
    <col min="8470" max="8470" width="3.5" customWidth="1"/>
    <col min="8471" max="8471" width="3.25" customWidth="1"/>
    <col min="8472" max="8476" width="2.625" customWidth="1"/>
    <col min="8477" max="8477" width="3.625" customWidth="1"/>
    <col min="8705" max="8725" width="2.625" customWidth="1"/>
    <col min="8726" max="8726" width="3.5" customWidth="1"/>
    <col min="8727" max="8727" width="3.25" customWidth="1"/>
    <col min="8728" max="8732" width="2.625" customWidth="1"/>
    <col min="8733" max="8733" width="3.625" customWidth="1"/>
    <col min="8961" max="8981" width="2.625" customWidth="1"/>
    <col min="8982" max="8982" width="3.5" customWidth="1"/>
    <col min="8983" max="8983" width="3.25" customWidth="1"/>
    <col min="8984" max="8988" width="2.625" customWidth="1"/>
    <col min="8989" max="8989" width="3.625" customWidth="1"/>
    <col min="9217" max="9237" width="2.625" customWidth="1"/>
    <col min="9238" max="9238" width="3.5" customWidth="1"/>
    <col min="9239" max="9239" width="3.25" customWidth="1"/>
    <col min="9240" max="9244" width="2.625" customWidth="1"/>
    <col min="9245" max="9245" width="3.625" customWidth="1"/>
    <col min="9473" max="9493" width="2.625" customWidth="1"/>
    <col min="9494" max="9494" width="3.5" customWidth="1"/>
    <col min="9495" max="9495" width="3.25" customWidth="1"/>
    <col min="9496" max="9500" width="2.625" customWidth="1"/>
    <col min="9501" max="9501" width="3.625" customWidth="1"/>
    <col min="9729" max="9749" width="2.625" customWidth="1"/>
    <col min="9750" max="9750" width="3.5" customWidth="1"/>
    <col min="9751" max="9751" width="3.25" customWidth="1"/>
    <col min="9752" max="9756" width="2.625" customWidth="1"/>
    <col min="9757" max="9757" width="3.625" customWidth="1"/>
    <col min="9985" max="10005" width="2.625" customWidth="1"/>
    <col min="10006" max="10006" width="3.5" customWidth="1"/>
    <col min="10007" max="10007" width="3.25" customWidth="1"/>
    <col min="10008" max="10012" width="2.625" customWidth="1"/>
    <col min="10013" max="10013" width="3.625" customWidth="1"/>
    <col min="10241" max="10261" width="2.625" customWidth="1"/>
    <col min="10262" max="10262" width="3.5" customWidth="1"/>
    <col min="10263" max="10263" width="3.25" customWidth="1"/>
    <col min="10264" max="10268" width="2.625" customWidth="1"/>
    <col min="10269" max="10269" width="3.625" customWidth="1"/>
    <col min="10497" max="10517" width="2.625" customWidth="1"/>
    <col min="10518" max="10518" width="3.5" customWidth="1"/>
    <col min="10519" max="10519" width="3.25" customWidth="1"/>
    <col min="10520" max="10524" width="2.625" customWidth="1"/>
    <col min="10525" max="10525" width="3.625" customWidth="1"/>
    <col min="10753" max="10773" width="2.625" customWidth="1"/>
    <col min="10774" max="10774" width="3.5" customWidth="1"/>
    <col min="10775" max="10775" width="3.25" customWidth="1"/>
    <col min="10776" max="10780" width="2.625" customWidth="1"/>
    <col min="10781" max="10781" width="3.625" customWidth="1"/>
    <col min="11009" max="11029" width="2.625" customWidth="1"/>
    <col min="11030" max="11030" width="3.5" customWidth="1"/>
    <col min="11031" max="11031" width="3.25" customWidth="1"/>
    <col min="11032" max="11036" width="2.625" customWidth="1"/>
    <col min="11037" max="11037" width="3.625" customWidth="1"/>
    <col min="11265" max="11285" width="2.625" customWidth="1"/>
    <col min="11286" max="11286" width="3.5" customWidth="1"/>
    <col min="11287" max="11287" width="3.25" customWidth="1"/>
    <col min="11288" max="11292" width="2.625" customWidth="1"/>
    <col min="11293" max="11293" width="3.625" customWidth="1"/>
    <col min="11521" max="11541" width="2.625" customWidth="1"/>
    <col min="11542" max="11542" width="3.5" customWidth="1"/>
    <col min="11543" max="11543" width="3.25" customWidth="1"/>
    <col min="11544" max="11548" width="2.625" customWidth="1"/>
    <col min="11549" max="11549" width="3.625" customWidth="1"/>
    <col min="11777" max="11797" width="2.625" customWidth="1"/>
    <col min="11798" max="11798" width="3.5" customWidth="1"/>
    <col min="11799" max="11799" width="3.25" customWidth="1"/>
    <col min="11800" max="11804" width="2.625" customWidth="1"/>
    <col min="11805" max="11805" width="3.625" customWidth="1"/>
    <col min="12033" max="12053" width="2.625" customWidth="1"/>
    <col min="12054" max="12054" width="3.5" customWidth="1"/>
    <col min="12055" max="12055" width="3.25" customWidth="1"/>
    <col min="12056" max="12060" width="2.625" customWidth="1"/>
    <col min="12061" max="12061" width="3.625" customWidth="1"/>
    <col min="12289" max="12309" width="2.625" customWidth="1"/>
    <col min="12310" max="12310" width="3.5" customWidth="1"/>
    <col min="12311" max="12311" width="3.25" customWidth="1"/>
    <col min="12312" max="12316" width="2.625" customWidth="1"/>
    <col min="12317" max="12317" width="3.625" customWidth="1"/>
    <col min="12545" max="12565" width="2.625" customWidth="1"/>
    <col min="12566" max="12566" width="3.5" customWidth="1"/>
    <col min="12567" max="12567" width="3.25" customWidth="1"/>
    <col min="12568" max="12572" width="2.625" customWidth="1"/>
    <col min="12573" max="12573" width="3.625" customWidth="1"/>
    <col min="12801" max="12821" width="2.625" customWidth="1"/>
    <col min="12822" max="12822" width="3.5" customWidth="1"/>
    <col min="12823" max="12823" width="3.25" customWidth="1"/>
    <col min="12824" max="12828" width="2.625" customWidth="1"/>
    <col min="12829" max="12829" width="3.625" customWidth="1"/>
    <col min="13057" max="13077" width="2.625" customWidth="1"/>
    <col min="13078" max="13078" width="3.5" customWidth="1"/>
    <col min="13079" max="13079" width="3.25" customWidth="1"/>
    <col min="13080" max="13084" width="2.625" customWidth="1"/>
    <col min="13085" max="13085" width="3.625" customWidth="1"/>
    <col min="13313" max="13333" width="2.625" customWidth="1"/>
    <col min="13334" max="13334" width="3.5" customWidth="1"/>
    <col min="13335" max="13335" width="3.25" customWidth="1"/>
    <col min="13336" max="13340" width="2.625" customWidth="1"/>
    <col min="13341" max="13341" width="3.625" customWidth="1"/>
    <col min="13569" max="13589" width="2.625" customWidth="1"/>
    <col min="13590" max="13590" width="3.5" customWidth="1"/>
    <col min="13591" max="13591" width="3.25" customWidth="1"/>
    <col min="13592" max="13596" width="2.625" customWidth="1"/>
    <col min="13597" max="13597" width="3.625" customWidth="1"/>
    <col min="13825" max="13845" width="2.625" customWidth="1"/>
    <col min="13846" max="13846" width="3.5" customWidth="1"/>
    <col min="13847" max="13847" width="3.25" customWidth="1"/>
    <col min="13848" max="13852" width="2.625" customWidth="1"/>
    <col min="13853" max="13853" width="3.625" customWidth="1"/>
    <col min="14081" max="14101" width="2.625" customWidth="1"/>
    <col min="14102" max="14102" width="3.5" customWidth="1"/>
    <col min="14103" max="14103" width="3.25" customWidth="1"/>
    <col min="14104" max="14108" width="2.625" customWidth="1"/>
    <col min="14109" max="14109" width="3.625" customWidth="1"/>
    <col min="14337" max="14357" width="2.625" customWidth="1"/>
    <col min="14358" max="14358" width="3.5" customWidth="1"/>
    <col min="14359" max="14359" width="3.25" customWidth="1"/>
    <col min="14360" max="14364" width="2.625" customWidth="1"/>
    <col min="14365" max="14365" width="3.625" customWidth="1"/>
    <col min="14593" max="14613" width="2.625" customWidth="1"/>
    <col min="14614" max="14614" width="3.5" customWidth="1"/>
    <col min="14615" max="14615" width="3.25" customWidth="1"/>
    <col min="14616" max="14620" width="2.625" customWidth="1"/>
    <col min="14621" max="14621" width="3.625" customWidth="1"/>
    <col min="14849" max="14869" width="2.625" customWidth="1"/>
    <col min="14870" max="14870" width="3.5" customWidth="1"/>
    <col min="14871" max="14871" width="3.25" customWidth="1"/>
    <col min="14872" max="14876" width="2.625" customWidth="1"/>
    <col min="14877" max="14877" width="3.625" customWidth="1"/>
    <col min="15105" max="15125" width="2.625" customWidth="1"/>
    <col min="15126" max="15126" width="3.5" customWidth="1"/>
    <col min="15127" max="15127" width="3.25" customWidth="1"/>
    <col min="15128" max="15132" width="2.625" customWidth="1"/>
    <col min="15133" max="15133" width="3.625" customWidth="1"/>
    <col min="15361" max="15381" width="2.625" customWidth="1"/>
    <col min="15382" max="15382" width="3.5" customWidth="1"/>
    <col min="15383" max="15383" width="3.25" customWidth="1"/>
    <col min="15384" max="15388" width="2.625" customWidth="1"/>
    <col min="15389" max="15389" width="3.625" customWidth="1"/>
    <col min="15617" max="15637" width="2.625" customWidth="1"/>
    <col min="15638" max="15638" width="3.5" customWidth="1"/>
    <col min="15639" max="15639" width="3.25" customWidth="1"/>
    <col min="15640" max="15644" width="2.625" customWidth="1"/>
    <col min="15645" max="15645" width="3.625" customWidth="1"/>
    <col min="15873" max="15893" width="2.625" customWidth="1"/>
    <col min="15894" max="15894" width="3.5" customWidth="1"/>
    <col min="15895" max="15895" width="3.25" customWidth="1"/>
    <col min="15896" max="15900" width="2.625" customWidth="1"/>
    <col min="15901" max="15901" width="3.625" customWidth="1"/>
    <col min="16129" max="16149" width="2.625" customWidth="1"/>
    <col min="16150" max="16150" width="3.5" customWidth="1"/>
    <col min="16151" max="16151" width="3.25" customWidth="1"/>
    <col min="16152" max="16156" width="2.625" customWidth="1"/>
    <col min="16157" max="16157" width="3.625" customWidth="1"/>
  </cols>
  <sheetData>
    <row r="1" spans="1:33" ht="12.75" customHeight="1">
      <c r="A1" s="10" t="s">
        <v>49</v>
      </c>
      <c r="Z1" s="11"/>
      <c r="AC1" s="12" t="s">
        <v>50</v>
      </c>
      <c r="AD1" s="13"/>
      <c r="AE1" s="13"/>
      <c r="AF1" s="13"/>
      <c r="AG1" s="13"/>
    </row>
    <row r="2" spans="1:33" ht="7.9"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33" ht="12.75" customHeight="1">
      <c r="A3" s="1"/>
      <c r="B3" s="1"/>
      <c r="C3" s="1"/>
      <c r="D3" s="1"/>
      <c r="E3" s="1"/>
      <c r="F3" s="1"/>
      <c r="G3" s="1"/>
      <c r="H3" s="1"/>
      <c r="I3" s="1"/>
      <c r="J3" s="1"/>
      <c r="K3" s="1"/>
      <c r="L3" s="1"/>
      <c r="M3" s="1"/>
      <c r="N3" s="1"/>
      <c r="O3" s="1"/>
      <c r="P3" s="1"/>
      <c r="Q3" s="1"/>
      <c r="R3" s="14"/>
      <c r="S3" s="15"/>
      <c r="T3" s="15"/>
      <c r="U3" s="15"/>
      <c r="V3" s="1"/>
      <c r="W3" s="1"/>
      <c r="X3" s="1"/>
      <c r="Y3" s="1"/>
      <c r="Z3" s="1"/>
      <c r="AA3" s="1"/>
      <c r="AB3" s="1"/>
      <c r="AC3" s="1"/>
    </row>
    <row r="4" spans="1:33" ht="18">
      <c r="A4" s="16" t="s">
        <v>51</v>
      </c>
      <c r="B4" s="17"/>
      <c r="C4" s="1"/>
      <c r="D4" s="1"/>
      <c r="E4" s="1"/>
      <c r="F4" s="1"/>
      <c r="G4" s="1"/>
      <c r="H4" s="1"/>
      <c r="I4" s="1"/>
      <c r="J4" s="18"/>
      <c r="K4" s="590"/>
      <c r="L4" s="591"/>
      <c r="M4" s="591"/>
      <c r="N4" s="591"/>
      <c r="O4" s="591"/>
      <c r="P4" s="592"/>
      <c r="Q4" s="1"/>
      <c r="R4" s="19"/>
      <c r="S4" s="1"/>
      <c r="T4" s="1"/>
      <c r="U4" s="1"/>
      <c r="V4" s="1"/>
      <c r="W4" s="1"/>
      <c r="X4" s="1"/>
      <c r="Y4" s="19"/>
      <c r="Z4" s="1"/>
      <c r="AA4" s="1"/>
      <c r="AB4" s="1"/>
      <c r="AC4" s="1"/>
    </row>
    <row r="5" spans="1:33" ht="14.25" customHeight="1" thickBot="1">
      <c r="A5" s="593"/>
      <c r="B5" s="593"/>
      <c r="C5" s="593"/>
      <c r="D5" s="593"/>
      <c r="E5" s="593"/>
      <c r="F5" s="593"/>
      <c r="G5" s="593"/>
      <c r="H5" s="593"/>
      <c r="I5" s="1"/>
      <c r="J5" s="1"/>
      <c r="K5" s="1"/>
      <c r="L5" s="1"/>
      <c r="M5" s="1"/>
      <c r="N5" s="1"/>
      <c r="O5" s="1"/>
      <c r="P5" s="1"/>
      <c r="Q5" s="1"/>
      <c r="R5" s="20"/>
      <c r="S5" s="20"/>
      <c r="T5" s="20"/>
      <c r="U5" s="20"/>
      <c r="V5" s="20"/>
      <c r="W5" s="20"/>
      <c r="X5" s="20"/>
      <c r="Y5" s="20"/>
      <c r="Z5" s="20"/>
      <c r="AA5" s="20"/>
      <c r="AB5" s="20"/>
      <c r="AC5" s="20"/>
    </row>
    <row r="6" spans="1:33">
      <c r="A6" s="21"/>
      <c r="B6" s="22"/>
      <c r="C6" s="22"/>
      <c r="D6" s="22"/>
      <c r="E6" s="22"/>
      <c r="F6" s="22"/>
      <c r="G6" s="22"/>
      <c r="H6" s="22"/>
      <c r="I6" s="22"/>
      <c r="J6" s="22"/>
      <c r="K6" s="22"/>
      <c r="L6" s="22"/>
      <c r="M6" s="22"/>
      <c r="N6" s="22"/>
      <c r="O6" s="22"/>
      <c r="P6" s="22"/>
      <c r="Q6" s="22"/>
      <c r="R6" s="23"/>
      <c r="S6" s="23"/>
      <c r="T6" s="23"/>
      <c r="U6" s="23"/>
      <c r="V6" s="23"/>
      <c r="W6" s="22"/>
      <c r="X6" s="22"/>
      <c r="Y6" s="22"/>
      <c r="Z6" s="23"/>
      <c r="AA6" s="22"/>
      <c r="AB6" s="22"/>
      <c r="AC6" s="24"/>
    </row>
    <row r="7" spans="1:33" ht="6.6" customHeight="1">
      <c r="A7" s="25"/>
      <c r="B7" s="1"/>
      <c r="C7" s="1"/>
      <c r="D7" s="1"/>
      <c r="E7" s="1"/>
      <c r="F7" s="1"/>
      <c r="G7" s="1"/>
      <c r="H7" s="1"/>
      <c r="I7" s="1"/>
      <c r="J7" s="1"/>
      <c r="K7" s="1"/>
      <c r="L7" s="1"/>
      <c r="M7" s="1"/>
      <c r="N7" s="1"/>
      <c r="O7" s="1"/>
      <c r="P7" s="1"/>
      <c r="Q7" s="1"/>
      <c r="R7" s="1"/>
      <c r="S7" s="1"/>
      <c r="T7" s="1"/>
      <c r="U7" s="1"/>
      <c r="V7" s="1"/>
      <c r="W7" s="1"/>
      <c r="X7" s="1"/>
      <c r="Y7" s="1"/>
      <c r="Z7" s="1"/>
      <c r="AA7" s="1"/>
      <c r="AB7" s="1"/>
      <c r="AC7" s="26"/>
    </row>
    <row r="8" spans="1:33" ht="12.75" customHeight="1">
      <c r="A8" s="27">
        <v>1</v>
      </c>
      <c r="B8" s="16" t="s">
        <v>52</v>
      </c>
      <c r="C8" s="1"/>
      <c r="D8" s="1"/>
      <c r="E8" s="1"/>
      <c r="F8" s="1"/>
      <c r="G8" s="1"/>
      <c r="H8" s="1"/>
      <c r="I8" s="1"/>
      <c r="J8" s="1"/>
      <c r="K8" s="1"/>
      <c r="L8" s="1"/>
      <c r="M8" s="1"/>
      <c r="N8" s="1"/>
      <c r="O8" s="1"/>
      <c r="P8" s="1"/>
      <c r="Q8" s="1"/>
      <c r="R8" s="1"/>
      <c r="S8" s="19"/>
      <c r="T8" s="1"/>
      <c r="U8" s="1"/>
      <c r="V8" s="1"/>
      <c r="W8" s="1"/>
      <c r="X8" s="1"/>
      <c r="Y8" s="1"/>
      <c r="Z8" s="1"/>
      <c r="AA8" s="1"/>
      <c r="AB8" s="1"/>
      <c r="AC8" s="26"/>
    </row>
    <row r="9" spans="1:33" ht="12.75" customHeight="1">
      <c r="A9" s="28"/>
      <c r="B9" s="594"/>
      <c r="C9" s="595"/>
      <c r="D9" s="595"/>
      <c r="E9" s="595"/>
      <c r="F9" s="595"/>
      <c r="G9" s="595"/>
      <c r="H9" s="595"/>
      <c r="I9" s="595"/>
      <c r="J9" s="595"/>
      <c r="K9" s="595"/>
      <c r="L9" s="595"/>
      <c r="M9" s="595"/>
      <c r="N9" s="595"/>
      <c r="O9" s="595"/>
      <c r="P9" s="595"/>
      <c r="Q9" s="595"/>
      <c r="R9" s="595"/>
      <c r="S9" s="595"/>
      <c r="T9" s="595"/>
      <c r="U9" s="595"/>
      <c r="V9" s="595"/>
      <c r="W9" s="595"/>
      <c r="X9" s="595"/>
      <c r="Y9" s="595"/>
      <c r="Z9" s="595"/>
      <c r="AA9" s="596"/>
      <c r="AB9" s="29"/>
      <c r="AC9" s="30"/>
    </row>
    <row r="10" spans="1:33" ht="12.75" customHeight="1">
      <c r="A10" s="31"/>
      <c r="B10" s="597"/>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9"/>
      <c r="AB10" s="32"/>
      <c r="AC10" s="33"/>
    </row>
    <row r="11" spans="1:33" ht="12.75" customHeight="1">
      <c r="A11" s="31"/>
      <c r="B11" s="597"/>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9"/>
      <c r="AB11" s="32"/>
      <c r="AC11" s="33"/>
    </row>
    <row r="12" spans="1:33" ht="12.75" customHeight="1">
      <c r="A12" s="31"/>
      <c r="B12" s="597"/>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9"/>
      <c r="AB12" s="32"/>
      <c r="AC12" s="33"/>
    </row>
    <row r="13" spans="1:33" ht="12.75" customHeight="1">
      <c r="A13" s="31"/>
      <c r="B13" s="600"/>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2"/>
      <c r="AB13" s="32"/>
      <c r="AC13" s="33"/>
    </row>
    <row r="14" spans="1:33" ht="12.75" customHeight="1">
      <c r="A14" s="603"/>
      <c r="B14" s="593"/>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604"/>
    </row>
    <row r="15" spans="1:33" ht="12.75" customHeight="1">
      <c r="A15" s="34" t="s">
        <v>53</v>
      </c>
      <c r="B15" s="35"/>
      <c r="C15" s="35"/>
      <c r="D15" s="35"/>
      <c r="E15" s="35"/>
      <c r="F15" s="35"/>
      <c r="G15" s="35"/>
      <c r="H15" s="35"/>
      <c r="I15" s="35"/>
      <c r="J15" s="35"/>
      <c r="K15" s="36" t="s">
        <v>54</v>
      </c>
      <c r="L15" s="35"/>
      <c r="M15" s="35"/>
      <c r="N15" s="35"/>
      <c r="O15" s="35"/>
      <c r="P15" s="35"/>
      <c r="Q15" s="35"/>
      <c r="R15" s="35"/>
      <c r="S15" s="35"/>
      <c r="T15" s="36" t="s">
        <v>55</v>
      </c>
      <c r="U15" s="35"/>
      <c r="V15" s="35"/>
      <c r="W15" s="35"/>
      <c r="X15" s="35"/>
      <c r="Y15" s="35"/>
      <c r="Z15" s="35"/>
      <c r="AA15" s="35"/>
      <c r="AB15" s="35"/>
      <c r="AC15" s="37"/>
    </row>
    <row r="16" spans="1:33" s="38" customFormat="1">
      <c r="A16" s="605"/>
      <c r="B16" s="606"/>
      <c r="C16" s="606"/>
      <c r="D16" s="606"/>
      <c r="E16" s="606"/>
      <c r="F16" s="606"/>
      <c r="G16" s="606"/>
      <c r="H16" s="606"/>
      <c r="I16" s="606"/>
      <c r="J16" s="607"/>
      <c r="K16" s="608"/>
      <c r="L16" s="606"/>
      <c r="M16" s="606"/>
      <c r="N16" s="606"/>
      <c r="O16" s="606"/>
      <c r="P16" s="606"/>
      <c r="Q16" s="606"/>
      <c r="R16" s="606"/>
      <c r="S16" s="607"/>
      <c r="T16" s="608"/>
      <c r="U16" s="606"/>
      <c r="V16" s="606"/>
      <c r="W16" s="606"/>
      <c r="X16" s="606"/>
      <c r="Y16" s="606"/>
      <c r="Z16" s="606"/>
      <c r="AA16" s="606"/>
      <c r="AB16" s="606"/>
      <c r="AC16" s="609"/>
    </row>
    <row r="17" spans="1:29" ht="12.75" customHeight="1">
      <c r="A17" s="39" t="s">
        <v>56</v>
      </c>
      <c r="B17" s="40"/>
      <c r="C17" s="40"/>
      <c r="D17" s="40"/>
      <c r="E17" s="40"/>
      <c r="F17" s="40"/>
      <c r="G17" s="40"/>
      <c r="H17" s="40"/>
      <c r="I17" s="40"/>
      <c r="J17" s="40"/>
      <c r="K17" s="40"/>
      <c r="L17" s="40"/>
      <c r="M17" s="40"/>
      <c r="N17" s="40"/>
      <c r="O17" s="40"/>
      <c r="P17" s="40"/>
      <c r="Q17" s="40"/>
      <c r="R17" s="40"/>
      <c r="S17" s="41"/>
      <c r="T17" s="42" t="s">
        <v>57</v>
      </c>
      <c r="U17" s="43"/>
      <c r="V17" s="43"/>
      <c r="W17" s="43"/>
      <c r="X17" s="43"/>
      <c r="Y17" s="43"/>
      <c r="Z17" s="43"/>
      <c r="AA17" s="43"/>
      <c r="AB17" s="43"/>
      <c r="AC17" s="44"/>
    </row>
    <row r="18" spans="1:29">
      <c r="A18" s="610"/>
      <c r="B18" s="611"/>
      <c r="C18" s="611"/>
      <c r="D18" s="611"/>
      <c r="E18" s="611"/>
      <c r="F18" s="611"/>
      <c r="G18" s="611"/>
      <c r="H18" s="611"/>
      <c r="I18" s="611"/>
      <c r="J18" s="611"/>
      <c r="K18" s="611"/>
      <c r="L18" s="611"/>
      <c r="M18" s="611"/>
      <c r="N18" s="611"/>
      <c r="O18" s="611"/>
      <c r="P18" s="611"/>
      <c r="Q18" s="611"/>
      <c r="R18" s="611"/>
      <c r="S18" s="612"/>
      <c r="T18" s="613"/>
      <c r="U18" s="606"/>
      <c r="V18" s="606"/>
      <c r="W18" s="606"/>
      <c r="X18" s="606"/>
      <c r="Y18" s="606"/>
      <c r="Z18" s="606"/>
      <c r="AA18" s="606"/>
      <c r="AB18" s="606"/>
      <c r="AC18" s="609"/>
    </row>
    <row r="19" spans="1:29" ht="12.75" customHeight="1">
      <c r="A19" s="45" t="s">
        <v>58</v>
      </c>
      <c r="B19" s="1"/>
      <c r="C19" s="1"/>
      <c r="D19" s="1"/>
      <c r="E19" s="1"/>
      <c r="F19" s="1"/>
      <c r="G19" s="1"/>
      <c r="H19" s="1"/>
      <c r="I19" s="1"/>
      <c r="J19" s="1"/>
      <c r="K19" s="1"/>
      <c r="L19" s="1"/>
      <c r="M19" s="1"/>
      <c r="N19" s="19" t="s">
        <v>59</v>
      </c>
      <c r="O19" s="1"/>
      <c r="P19" s="1"/>
      <c r="Q19" s="1"/>
      <c r="R19" s="1"/>
      <c r="S19" s="1"/>
      <c r="T19" s="1"/>
      <c r="U19" s="1"/>
      <c r="V19" s="1"/>
      <c r="X19" s="19" t="s">
        <v>60</v>
      </c>
      <c r="Y19" s="1"/>
      <c r="Z19" s="1"/>
      <c r="AA19" s="1"/>
      <c r="AB19" s="1"/>
      <c r="AC19" s="26"/>
    </row>
    <row r="20" spans="1:29" ht="14.25" customHeight="1" thickBot="1">
      <c r="A20" s="614"/>
      <c r="B20" s="615"/>
      <c r="C20" s="615"/>
      <c r="D20" s="615"/>
      <c r="E20" s="615"/>
      <c r="F20" s="615"/>
      <c r="G20" s="615"/>
      <c r="H20" s="615"/>
      <c r="I20" s="615"/>
      <c r="J20" s="615"/>
      <c r="K20" s="615"/>
      <c r="L20" s="615"/>
      <c r="M20" s="616"/>
      <c r="N20" s="617"/>
      <c r="O20" s="618"/>
      <c r="P20" s="618"/>
      <c r="Q20" s="618"/>
      <c r="R20" s="618"/>
      <c r="S20" s="618"/>
      <c r="T20" s="618"/>
      <c r="U20" s="618"/>
      <c r="V20" s="618"/>
      <c r="W20" s="619"/>
      <c r="X20" s="620"/>
      <c r="Y20" s="618"/>
      <c r="Z20" s="618"/>
      <c r="AA20" s="618"/>
      <c r="AB20" s="618"/>
      <c r="AC20" s="619"/>
    </row>
    <row r="21" spans="1:29" ht="12.75" customHeight="1">
      <c r="A21" s="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26"/>
    </row>
    <row r="22" spans="1:29" ht="12.75" customHeight="1">
      <c r="A22" s="27">
        <v>2</v>
      </c>
      <c r="B22" s="1" t="s">
        <v>61</v>
      </c>
      <c r="C22" s="1"/>
      <c r="D22" s="1"/>
      <c r="E22" s="1"/>
      <c r="F22" s="1"/>
      <c r="G22" s="1"/>
      <c r="H22" s="1"/>
      <c r="I22" s="1"/>
      <c r="J22" s="1"/>
      <c r="K22" s="1"/>
      <c r="L22" s="19" t="s">
        <v>62</v>
      </c>
      <c r="M22" s="1"/>
      <c r="N22" s="1"/>
      <c r="O22" s="1"/>
      <c r="P22" s="19" t="s">
        <v>63</v>
      </c>
      <c r="Q22" s="1"/>
      <c r="R22" s="1"/>
      <c r="S22" s="1"/>
      <c r="T22" s="1"/>
      <c r="U22" s="19" t="s">
        <v>64</v>
      </c>
      <c r="V22" s="1"/>
      <c r="W22" s="1"/>
      <c r="X22" s="1"/>
      <c r="Y22" s="1"/>
      <c r="Z22" s="19" t="s">
        <v>65</v>
      </c>
      <c r="AA22" s="1"/>
      <c r="AB22" s="1"/>
      <c r="AC22" s="26"/>
    </row>
    <row r="23" spans="1:29" ht="12.75" customHeight="1">
      <c r="A23" s="25"/>
      <c r="B23" s="1"/>
      <c r="C23" s="1"/>
      <c r="D23" s="1"/>
      <c r="E23" s="1"/>
      <c r="F23" s="1"/>
      <c r="G23" s="1"/>
      <c r="H23" s="1"/>
      <c r="I23" s="1"/>
      <c r="J23" s="1"/>
      <c r="K23" s="1"/>
      <c r="L23" s="1"/>
      <c r="M23" s="1"/>
      <c r="N23" s="1"/>
      <c r="O23" s="1"/>
      <c r="P23" s="19" t="s">
        <v>66</v>
      </c>
      <c r="Q23" s="1"/>
      <c r="R23" s="1"/>
      <c r="S23" s="1"/>
      <c r="T23" s="1"/>
      <c r="U23" s="19" t="s">
        <v>67</v>
      </c>
      <c r="V23" s="1"/>
      <c r="W23" s="1"/>
      <c r="X23" s="1"/>
      <c r="Y23" s="1"/>
      <c r="Z23" s="19" t="s">
        <v>68</v>
      </c>
      <c r="AA23" s="1"/>
      <c r="AB23" s="1"/>
      <c r="AC23" s="26"/>
    </row>
    <row r="24" spans="1:29" ht="12.75" customHeight="1">
      <c r="A24" s="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26"/>
    </row>
    <row r="25" spans="1:29">
      <c r="A25" s="25"/>
      <c r="B25" s="19" t="s">
        <v>69</v>
      </c>
      <c r="C25" s="1"/>
      <c r="D25" s="1"/>
      <c r="E25" s="1"/>
      <c r="F25" s="1"/>
      <c r="G25" s="1"/>
      <c r="H25" s="1"/>
      <c r="I25" s="1"/>
      <c r="J25" s="1"/>
      <c r="K25" s="1"/>
      <c r="L25" s="1"/>
      <c r="M25" s="46"/>
      <c r="N25" s="1"/>
      <c r="O25" s="1"/>
      <c r="P25" s="1"/>
      <c r="Q25" s="1"/>
      <c r="R25" s="46"/>
      <c r="S25" s="1"/>
      <c r="T25" s="1"/>
      <c r="U25" s="578"/>
      <c r="V25" s="578"/>
      <c r="W25" s="578"/>
      <c r="X25" s="578"/>
      <c r="Y25" s="1"/>
      <c r="Z25" s="46"/>
      <c r="AA25" s="1"/>
      <c r="AB25" s="1"/>
      <c r="AC25" s="26"/>
    </row>
    <row r="26" spans="1:29">
      <c r="A26" s="25"/>
      <c r="B26" s="1"/>
      <c r="C26" s="1"/>
      <c r="D26" s="1"/>
      <c r="E26" s="1"/>
      <c r="F26" s="1"/>
      <c r="G26" s="1"/>
      <c r="H26" s="1"/>
      <c r="I26" s="1"/>
      <c r="J26" s="1"/>
      <c r="K26" s="1"/>
      <c r="L26" s="1"/>
      <c r="M26" s="46"/>
      <c r="N26" s="1"/>
      <c r="O26" s="1"/>
      <c r="P26" s="1"/>
      <c r="Q26" s="1"/>
      <c r="R26" s="46"/>
      <c r="S26" s="1"/>
      <c r="T26" s="1"/>
      <c r="U26" s="47"/>
      <c r="V26" s="47"/>
      <c r="W26" s="47"/>
      <c r="X26" s="47"/>
      <c r="Y26" s="1"/>
      <c r="Z26" s="46"/>
      <c r="AA26" s="1"/>
      <c r="AB26" s="1"/>
      <c r="AC26" s="26"/>
    </row>
    <row r="27" spans="1:29">
      <c r="A27" s="25"/>
      <c r="B27" s="19" t="s">
        <v>70</v>
      </c>
      <c r="C27" s="1"/>
      <c r="D27" s="1"/>
      <c r="E27" s="1"/>
      <c r="F27" s="1"/>
      <c r="G27" s="1"/>
      <c r="H27" s="1"/>
      <c r="I27" s="1"/>
      <c r="J27" s="1"/>
      <c r="K27" s="1"/>
      <c r="L27" s="1"/>
      <c r="M27" s="46"/>
      <c r="N27" s="1"/>
      <c r="O27" s="1"/>
      <c r="P27" s="1"/>
      <c r="Q27" s="1"/>
      <c r="R27" s="46"/>
      <c r="S27" s="1"/>
      <c r="T27" s="1"/>
      <c r="U27" s="578"/>
      <c r="V27" s="578"/>
      <c r="W27" s="578"/>
      <c r="X27" s="578"/>
      <c r="Y27" s="1"/>
      <c r="Z27" s="46"/>
      <c r="AA27" s="1"/>
      <c r="AB27" s="1"/>
      <c r="AC27" s="26"/>
    </row>
    <row r="28" spans="1:29">
      <c r="A28" s="25"/>
      <c r="B28" s="1"/>
      <c r="C28" s="1"/>
      <c r="D28" s="1"/>
      <c r="E28" s="1"/>
      <c r="F28" s="1"/>
      <c r="G28" s="1"/>
      <c r="H28" s="1"/>
      <c r="I28" s="1"/>
      <c r="J28" s="1"/>
      <c r="K28" s="1"/>
      <c r="L28" s="1"/>
      <c r="M28" s="46"/>
      <c r="N28" s="1"/>
      <c r="O28" s="1"/>
      <c r="P28" s="1"/>
      <c r="Q28" s="1"/>
      <c r="R28" s="46"/>
      <c r="S28" s="1"/>
      <c r="T28" s="1"/>
      <c r="U28" s="47"/>
      <c r="V28" s="47"/>
      <c r="W28" s="47"/>
      <c r="X28" s="47"/>
      <c r="Y28" s="1"/>
      <c r="Z28" s="46"/>
      <c r="AA28" s="1"/>
      <c r="AB28" s="1"/>
      <c r="AC28" s="26"/>
    </row>
    <row r="29" spans="1:29">
      <c r="A29" s="25"/>
      <c r="B29" s="19" t="s">
        <v>71</v>
      </c>
      <c r="C29" s="1"/>
      <c r="D29" s="1"/>
      <c r="E29" s="1"/>
      <c r="F29" s="1"/>
      <c r="G29" s="1"/>
      <c r="H29" s="1"/>
      <c r="I29" s="1"/>
      <c r="J29" s="1"/>
      <c r="K29" s="1"/>
      <c r="L29" s="1"/>
      <c r="M29" s="46"/>
      <c r="N29" s="1"/>
      <c r="O29" s="1"/>
      <c r="P29" s="1"/>
      <c r="Q29" s="1"/>
      <c r="R29" s="46"/>
      <c r="S29" s="1"/>
      <c r="T29" s="1"/>
      <c r="U29" s="579"/>
      <c r="V29" s="579"/>
      <c r="W29" s="579"/>
      <c r="X29" s="579"/>
      <c r="Y29" s="1"/>
      <c r="Z29" s="46"/>
      <c r="AA29" s="1"/>
      <c r="AB29" s="1"/>
      <c r="AC29" s="26"/>
    </row>
    <row r="30" spans="1:29" ht="12.75" customHeight="1">
      <c r="A30" s="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26"/>
    </row>
    <row r="31" spans="1:29" ht="13.5" customHeight="1" thickBot="1">
      <c r="A31" s="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26"/>
    </row>
    <row r="32" spans="1:29" ht="12.75" customHeight="1">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4"/>
    </row>
    <row r="33" spans="1:29" ht="12.75" customHeight="1">
      <c r="A33" s="27">
        <v>3</v>
      </c>
      <c r="B33" s="1" t="s">
        <v>72</v>
      </c>
      <c r="C33" s="1"/>
      <c r="D33" s="1"/>
      <c r="E33" s="1"/>
      <c r="F33" s="1"/>
      <c r="G33" s="1"/>
      <c r="H33" s="1"/>
      <c r="I33" s="1"/>
      <c r="J33" s="1"/>
      <c r="K33" s="1"/>
      <c r="L33" s="19" t="s">
        <v>62</v>
      </c>
      <c r="M33" s="1"/>
      <c r="N33" s="1"/>
      <c r="O33" s="1"/>
      <c r="P33" s="19" t="s">
        <v>63</v>
      </c>
      <c r="Q33" s="1"/>
      <c r="R33" s="1"/>
      <c r="S33" s="1"/>
      <c r="T33" s="1"/>
      <c r="U33" s="19" t="s">
        <v>64</v>
      </c>
      <c r="V33" s="1"/>
      <c r="W33" s="1"/>
      <c r="X33" s="1"/>
      <c r="Y33" s="1"/>
      <c r="Z33" s="19" t="s">
        <v>65</v>
      </c>
      <c r="AA33" s="1"/>
      <c r="AB33" s="1"/>
      <c r="AC33" s="26"/>
    </row>
    <row r="34" spans="1:29" ht="12.75" customHeight="1">
      <c r="A34" s="25"/>
      <c r="B34" s="1"/>
      <c r="C34" s="1"/>
      <c r="D34" s="1"/>
      <c r="E34" s="1"/>
      <c r="F34" s="1"/>
      <c r="G34" s="1"/>
      <c r="H34" s="1"/>
      <c r="I34" s="1"/>
      <c r="J34" s="1"/>
      <c r="K34" s="1"/>
      <c r="L34" s="1"/>
      <c r="M34" s="1"/>
      <c r="N34" s="1"/>
      <c r="O34" s="1"/>
      <c r="P34" s="19" t="s">
        <v>66</v>
      </c>
      <c r="Q34" s="1"/>
      <c r="R34" s="1"/>
      <c r="S34" s="1"/>
      <c r="T34" s="1"/>
      <c r="U34" s="19" t="s">
        <v>67</v>
      </c>
      <c r="V34" s="1"/>
      <c r="W34" s="1"/>
      <c r="X34" s="1"/>
      <c r="Y34" s="1"/>
      <c r="Z34" s="19" t="s">
        <v>68</v>
      </c>
      <c r="AA34" s="1"/>
      <c r="AB34" s="1"/>
      <c r="AC34" s="26"/>
    </row>
    <row r="35" spans="1:29" ht="12.75" customHeight="1">
      <c r="A35" s="25"/>
      <c r="B35" s="19" t="s">
        <v>73</v>
      </c>
      <c r="C35" s="1"/>
      <c r="D35" s="1"/>
      <c r="E35" s="1"/>
      <c r="F35" s="1"/>
      <c r="G35" s="1"/>
      <c r="H35" s="1"/>
      <c r="I35" s="1"/>
      <c r="J35" s="1"/>
      <c r="K35" s="1"/>
      <c r="L35" s="1"/>
      <c r="M35" s="1"/>
      <c r="N35" s="1"/>
      <c r="O35" s="1"/>
      <c r="P35" s="1"/>
      <c r="Q35" s="1"/>
      <c r="R35" s="1"/>
      <c r="S35" s="1"/>
      <c r="T35" s="1"/>
      <c r="U35" s="1"/>
      <c r="V35" s="1"/>
      <c r="W35" s="1"/>
      <c r="X35" s="1"/>
      <c r="Y35" s="1"/>
      <c r="Z35" s="1"/>
      <c r="AA35" s="1"/>
      <c r="AB35" s="1"/>
      <c r="AC35" s="26"/>
    </row>
    <row r="36" spans="1:29">
      <c r="A36" s="25"/>
      <c r="B36" s="19" t="s">
        <v>74</v>
      </c>
      <c r="C36" s="1"/>
      <c r="D36" s="1"/>
      <c r="E36" s="1"/>
      <c r="F36" s="1"/>
      <c r="G36" s="1"/>
      <c r="H36" s="1"/>
      <c r="I36" s="1"/>
      <c r="J36" s="1"/>
      <c r="K36" s="1"/>
      <c r="L36" s="1"/>
      <c r="M36" s="46"/>
      <c r="N36" s="1"/>
      <c r="O36" s="1"/>
      <c r="P36" s="1"/>
      <c r="Q36" s="1"/>
      <c r="R36" s="46"/>
      <c r="S36" s="1"/>
      <c r="T36" s="1"/>
      <c r="U36" s="578"/>
      <c r="V36" s="578"/>
      <c r="W36" s="578"/>
      <c r="X36" s="578"/>
      <c r="Y36" s="1"/>
      <c r="Z36" s="46"/>
      <c r="AA36" s="1"/>
      <c r="AB36" s="1"/>
      <c r="AC36" s="26"/>
    </row>
    <row r="37" spans="1:29">
      <c r="A37" s="25"/>
      <c r="B37" s="19"/>
      <c r="C37" s="1"/>
      <c r="D37" s="1"/>
      <c r="E37" s="1"/>
      <c r="F37" s="1"/>
      <c r="G37" s="1"/>
      <c r="H37" s="1"/>
      <c r="I37" s="1"/>
      <c r="J37" s="1"/>
      <c r="K37" s="1"/>
      <c r="L37" s="1"/>
      <c r="M37" s="46"/>
      <c r="N37" s="1"/>
      <c r="O37" s="1"/>
      <c r="P37" s="1"/>
      <c r="Q37" s="1"/>
      <c r="R37" s="46"/>
      <c r="S37" s="1"/>
      <c r="T37" s="1"/>
      <c r="U37" s="47"/>
      <c r="V37" s="47"/>
      <c r="W37" s="47"/>
      <c r="X37" s="47"/>
      <c r="Y37" s="1"/>
      <c r="Z37" s="46"/>
      <c r="AA37" s="1"/>
      <c r="AB37" s="1"/>
      <c r="AC37" s="26"/>
    </row>
    <row r="38" spans="1:29">
      <c r="A38" s="25"/>
      <c r="B38" s="19" t="s">
        <v>75</v>
      </c>
      <c r="C38" s="1"/>
      <c r="D38" s="1"/>
      <c r="E38" s="1"/>
      <c r="F38" s="1"/>
      <c r="G38" s="1"/>
      <c r="H38" s="1"/>
      <c r="I38" s="1"/>
      <c r="J38" s="1"/>
      <c r="K38" s="1"/>
      <c r="L38" s="1"/>
      <c r="M38" s="1"/>
      <c r="N38" s="1"/>
      <c r="O38" s="1"/>
      <c r="P38" s="1"/>
      <c r="Q38" s="1"/>
      <c r="R38" s="1"/>
      <c r="S38" s="1"/>
      <c r="T38" s="1"/>
      <c r="U38" s="47"/>
      <c r="V38" s="47"/>
      <c r="W38" s="47"/>
      <c r="X38" s="47"/>
      <c r="Y38" s="1"/>
      <c r="Z38" s="1"/>
      <c r="AA38" s="1"/>
      <c r="AB38" s="1"/>
      <c r="AC38" s="26"/>
    </row>
    <row r="39" spans="1:29">
      <c r="A39" s="25"/>
      <c r="B39" s="19" t="s">
        <v>76</v>
      </c>
      <c r="C39" s="1"/>
      <c r="D39" s="1"/>
      <c r="E39" s="1"/>
      <c r="F39" s="1"/>
      <c r="G39" s="1"/>
      <c r="H39" s="1"/>
      <c r="I39" s="1"/>
      <c r="J39" s="1"/>
      <c r="K39" s="1"/>
      <c r="L39" s="1"/>
      <c r="M39" s="46"/>
      <c r="N39" s="1"/>
      <c r="O39" s="1"/>
      <c r="P39" s="1"/>
      <c r="Q39" s="1"/>
      <c r="R39" s="46"/>
      <c r="S39" s="1"/>
      <c r="T39" s="1"/>
      <c r="U39" s="578"/>
      <c r="V39" s="578"/>
      <c r="W39" s="578"/>
      <c r="X39" s="578"/>
      <c r="Y39" s="1"/>
      <c r="Z39" s="46"/>
      <c r="AA39" s="1"/>
      <c r="AB39" s="1"/>
      <c r="AC39" s="26"/>
    </row>
    <row r="40" spans="1:29" ht="13.5" customHeight="1" thickBot="1">
      <c r="A40" s="4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0"/>
    </row>
    <row r="41" spans="1:29" ht="12.75" customHeight="1">
      <c r="A41" s="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26"/>
    </row>
    <row r="42" spans="1:29" ht="12.75" customHeight="1">
      <c r="A42" s="27">
        <v>4</v>
      </c>
      <c r="B42" s="16" t="s">
        <v>77</v>
      </c>
      <c r="C42" s="19"/>
      <c r="D42" s="19"/>
      <c r="E42" s="19"/>
      <c r="F42" s="19"/>
      <c r="G42" s="19"/>
      <c r="H42" s="19"/>
      <c r="I42" s="19"/>
      <c r="J42" s="19"/>
      <c r="K42" s="19"/>
      <c r="L42" s="19"/>
      <c r="M42" s="19"/>
      <c r="N42" s="19"/>
      <c r="O42" s="1"/>
      <c r="P42" s="1"/>
      <c r="Q42" s="1"/>
      <c r="R42" s="1"/>
      <c r="S42" s="1"/>
      <c r="T42" s="1"/>
      <c r="U42" s="1"/>
      <c r="V42" s="1"/>
      <c r="W42" s="1"/>
      <c r="X42" s="1"/>
      <c r="Y42" s="1"/>
      <c r="Z42" s="1"/>
      <c r="AA42" s="1"/>
      <c r="AB42" s="1"/>
      <c r="AC42" s="26"/>
    </row>
    <row r="43" spans="1:29" ht="12.75" customHeight="1">
      <c r="A43" s="45"/>
      <c r="B43" s="19" t="s">
        <v>78</v>
      </c>
      <c r="C43" s="19"/>
      <c r="D43" s="19"/>
      <c r="E43" s="19"/>
      <c r="F43" s="19"/>
      <c r="G43" s="19"/>
      <c r="H43" s="19"/>
      <c r="I43" s="19"/>
      <c r="J43" s="19"/>
      <c r="K43" s="19"/>
      <c r="L43" s="19"/>
      <c r="M43" s="19"/>
      <c r="N43" s="19"/>
      <c r="O43" s="1"/>
      <c r="P43" s="1"/>
      <c r="Q43" s="1"/>
      <c r="R43" s="1"/>
      <c r="S43" s="1"/>
      <c r="T43" s="1"/>
      <c r="U43" s="1"/>
      <c r="V43" s="1"/>
      <c r="W43" s="1"/>
      <c r="X43" s="1"/>
      <c r="Y43" s="1"/>
      <c r="Z43" s="1"/>
      <c r="AA43" s="1"/>
      <c r="AB43" s="1"/>
      <c r="AC43" s="26"/>
    </row>
    <row r="44" spans="1:29" ht="12.75" customHeight="1">
      <c r="A44" s="45"/>
      <c r="B44" s="580"/>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2"/>
      <c r="AC44" s="44"/>
    </row>
    <row r="45" spans="1:29" ht="12.75" customHeight="1">
      <c r="A45" s="45"/>
      <c r="B45" s="583"/>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5"/>
      <c r="AC45" s="44"/>
    </row>
    <row r="46" spans="1:29" ht="12.75" customHeight="1">
      <c r="A46" s="45"/>
      <c r="B46" s="583"/>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5"/>
      <c r="AC46" s="44"/>
    </row>
    <row r="47" spans="1:29" ht="12.75" customHeight="1">
      <c r="A47" s="45"/>
      <c r="B47" s="583"/>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5"/>
      <c r="AC47" s="44"/>
    </row>
    <row r="48" spans="1:29" ht="12.75" customHeight="1">
      <c r="A48" s="45"/>
      <c r="B48" s="583"/>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5"/>
      <c r="AC48" s="44"/>
    </row>
    <row r="49" spans="1:30" ht="12.75" customHeight="1">
      <c r="A49" s="45"/>
      <c r="B49" s="583"/>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5"/>
      <c r="AC49" s="44"/>
    </row>
    <row r="50" spans="1:30" ht="12.75" customHeight="1">
      <c r="A50" s="45"/>
      <c r="B50" s="583"/>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5"/>
      <c r="AC50" s="44"/>
    </row>
    <row r="51" spans="1:30" ht="12.75" customHeight="1">
      <c r="A51" s="45"/>
      <c r="B51" s="586"/>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8"/>
      <c r="AC51" s="44"/>
    </row>
    <row r="52" spans="1:30" ht="12.75" customHeight="1" thickBot="1">
      <c r="A52" s="48"/>
      <c r="B52" s="51"/>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50"/>
    </row>
    <row r="53" spans="1:30" ht="12.75" customHeight="1"/>
    <row r="54" spans="1:30" ht="12.75" customHeight="1">
      <c r="B54" s="589" t="s">
        <v>79</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row>
    <row r="55" spans="1:30" ht="12.75" customHeight="1">
      <c r="B55" s="52" t="s">
        <v>80</v>
      </c>
      <c r="D55" s="18"/>
      <c r="E55" s="573"/>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5"/>
      <c r="AD55" s="1"/>
    </row>
    <row r="56" spans="1:30" ht="12.75" customHeight="1"/>
    <row r="57" spans="1:30" ht="12.75" customHeight="1"/>
    <row r="58" spans="1:30" ht="12.75" customHeight="1"/>
    <row r="59" spans="1:30">
      <c r="A59" s="576"/>
      <c r="B59" s="576"/>
      <c r="C59" s="576"/>
      <c r="D59" s="576"/>
      <c r="E59" s="576"/>
      <c r="F59" s="576"/>
      <c r="G59" s="576"/>
      <c r="H59" s="576"/>
      <c r="I59" s="576"/>
      <c r="J59" s="576"/>
      <c r="K59" s="576"/>
      <c r="L59" s="38"/>
      <c r="M59" s="38"/>
      <c r="N59" s="577"/>
      <c r="O59" s="577"/>
      <c r="P59" s="577"/>
      <c r="Q59" s="577"/>
      <c r="R59" s="577"/>
      <c r="S59" s="577"/>
      <c r="T59" s="577"/>
      <c r="U59" s="577"/>
      <c r="V59" s="577"/>
      <c r="W59" s="577"/>
      <c r="X59" s="577"/>
      <c r="Y59" s="577"/>
      <c r="Z59" s="577"/>
      <c r="AA59" s="577"/>
      <c r="AB59" s="577"/>
      <c r="AC59" s="577"/>
    </row>
    <row r="60" spans="1:30" ht="12.75" customHeight="1">
      <c r="A60" s="11" t="s">
        <v>81</v>
      </c>
      <c r="N60" s="11" t="s">
        <v>82</v>
      </c>
    </row>
    <row r="61" spans="1:30" ht="12.75" customHeight="1">
      <c r="N61" s="11" t="s">
        <v>83</v>
      </c>
    </row>
  </sheetData>
  <sheetProtection password="80E6" sheet="1" objects="1" scenarios="1" selectLockedCells="1"/>
  <mergeCells count="22">
    <mergeCell ref="U25:X25"/>
    <mergeCell ref="K4:P4"/>
    <mergeCell ref="A5:H5"/>
    <mergeCell ref="B9:AA13"/>
    <mergeCell ref="A14:AC14"/>
    <mergeCell ref="A16:J16"/>
    <mergeCell ref="K16:S16"/>
    <mergeCell ref="T16:AC16"/>
    <mergeCell ref="A18:S18"/>
    <mergeCell ref="T18:AC18"/>
    <mergeCell ref="A20:M20"/>
    <mergeCell ref="N20:W20"/>
    <mergeCell ref="X20:AC20"/>
    <mergeCell ref="E55:AC55"/>
    <mergeCell ref="A59:K59"/>
    <mergeCell ref="N59:AC59"/>
    <mergeCell ref="U27:X27"/>
    <mergeCell ref="U29:X29"/>
    <mergeCell ref="U36:X36"/>
    <mergeCell ref="U39:X39"/>
    <mergeCell ref="B44:AB51"/>
    <mergeCell ref="B54:AC54"/>
  </mergeCells>
  <pageMargins left="0.9055118110236221" right="0.51181102362204722" top="0.78740157480314965" bottom="0.78740157480314965" header="0.31496062992125984" footer="0.31496062992125984"/>
  <pageSetup paperSize="9" scale="8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180975</xdr:colOff>
                    <xdr:row>23</xdr:row>
                    <xdr:rowOff>133350</xdr:rowOff>
                  </from>
                  <to>
                    <xdr:col>12</xdr:col>
                    <xdr:colOff>28575</xdr:colOff>
                    <xdr:row>25</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190500</xdr:colOff>
                    <xdr:row>25</xdr:row>
                    <xdr:rowOff>152400</xdr:rowOff>
                  </from>
                  <to>
                    <xdr:col>12</xdr:col>
                    <xdr:colOff>38100</xdr:colOff>
                    <xdr:row>27</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190500</xdr:colOff>
                    <xdr:row>27</xdr:row>
                    <xdr:rowOff>152400</xdr:rowOff>
                  </from>
                  <to>
                    <xdr:col>12</xdr:col>
                    <xdr:colOff>38100</xdr:colOff>
                    <xdr:row>29</xdr:row>
                    <xdr:rowOff>85725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180975</xdr:colOff>
                    <xdr:row>25</xdr:row>
                    <xdr:rowOff>152400</xdr:rowOff>
                  </from>
                  <to>
                    <xdr:col>16</xdr:col>
                    <xdr:colOff>28575</xdr:colOff>
                    <xdr:row>27</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14</xdr:col>
                    <xdr:colOff>180975</xdr:colOff>
                    <xdr:row>23</xdr:row>
                    <xdr:rowOff>142875</xdr:rowOff>
                  </from>
                  <to>
                    <xdr:col>16</xdr:col>
                    <xdr:colOff>28575</xdr:colOff>
                    <xdr:row>25</xdr:row>
                    <xdr:rowOff>123825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180975</xdr:colOff>
                    <xdr:row>27</xdr:row>
                    <xdr:rowOff>142875</xdr:rowOff>
                  </from>
                  <to>
                    <xdr:col>16</xdr:col>
                    <xdr:colOff>28575</xdr:colOff>
                    <xdr:row>29</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25</xdr:col>
                    <xdr:colOff>180975</xdr:colOff>
                    <xdr:row>25</xdr:row>
                    <xdr:rowOff>152400</xdr:rowOff>
                  </from>
                  <to>
                    <xdr:col>27</xdr:col>
                    <xdr:colOff>28575</xdr:colOff>
                    <xdr:row>27</xdr:row>
                    <xdr:rowOff>85725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25</xdr:col>
                    <xdr:colOff>171450</xdr:colOff>
                    <xdr:row>27</xdr:row>
                    <xdr:rowOff>152400</xdr:rowOff>
                  </from>
                  <to>
                    <xdr:col>27</xdr:col>
                    <xdr:colOff>19050</xdr:colOff>
                    <xdr:row>29</xdr:row>
                    <xdr:rowOff>85725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25</xdr:col>
                    <xdr:colOff>180975</xdr:colOff>
                    <xdr:row>23</xdr:row>
                    <xdr:rowOff>142875</xdr:rowOff>
                  </from>
                  <to>
                    <xdr:col>27</xdr:col>
                    <xdr:colOff>28575</xdr:colOff>
                    <xdr:row>25</xdr:row>
                    <xdr:rowOff>123825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190500</xdr:colOff>
                    <xdr:row>35</xdr:row>
                    <xdr:rowOff>0</xdr:rowOff>
                  </from>
                  <to>
                    <xdr:col>12</xdr:col>
                    <xdr:colOff>38100</xdr:colOff>
                    <xdr:row>36</xdr:row>
                    <xdr:rowOff>123825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180975</xdr:colOff>
                    <xdr:row>37</xdr:row>
                    <xdr:rowOff>171450</xdr:rowOff>
                  </from>
                  <to>
                    <xdr:col>12</xdr:col>
                    <xdr:colOff>0</xdr:colOff>
                    <xdr:row>39</xdr:row>
                    <xdr:rowOff>104775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180975</xdr:colOff>
                    <xdr:row>37</xdr:row>
                    <xdr:rowOff>171450</xdr:rowOff>
                  </from>
                  <to>
                    <xdr:col>16</xdr:col>
                    <xdr:colOff>28575</xdr:colOff>
                    <xdr:row>39</xdr:row>
                    <xdr:rowOff>104775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14</xdr:col>
                    <xdr:colOff>180975</xdr:colOff>
                    <xdr:row>35</xdr:row>
                    <xdr:rowOff>0</xdr:rowOff>
                  </from>
                  <to>
                    <xdr:col>16</xdr:col>
                    <xdr:colOff>28575</xdr:colOff>
                    <xdr:row>36</xdr:row>
                    <xdr:rowOff>123825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25</xdr:col>
                    <xdr:colOff>171450</xdr:colOff>
                    <xdr:row>34</xdr:row>
                    <xdr:rowOff>152400</xdr:rowOff>
                  </from>
                  <to>
                    <xdr:col>27</xdr:col>
                    <xdr:colOff>19050</xdr:colOff>
                    <xdr:row>36</xdr:row>
                    <xdr:rowOff>133350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25</xdr:col>
                    <xdr:colOff>171450</xdr:colOff>
                    <xdr:row>37</xdr:row>
                    <xdr:rowOff>161925</xdr:rowOff>
                  </from>
                  <to>
                    <xdr:col>27</xdr:col>
                    <xdr:colOff>19050</xdr:colOff>
                    <xdr:row>39</xdr:row>
                    <xdr:rowOff>95250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9525</xdr:colOff>
                    <xdr:row>52</xdr:row>
                    <xdr:rowOff>114300</xdr:rowOff>
                  </from>
                  <to>
                    <xdr:col>1</xdr:col>
                    <xdr:colOff>28575</xdr:colOff>
                    <xdr:row>54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9"/>
  <sheetViews>
    <sheetView topLeftCell="A13" zoomScaleNormal="100" workbookViewId="0">
      <selection activeCell="G28" sqref="G28"/>
    </sheetView>
  </sheetViews>
  <sheetFormatPr baseColWidth="10" defaultRowHeight="14.25"/>
  <cols>
    <col min="1" max="1" width="3" customWidth="1"/>
    <col min="2" max="2" width="48.125" customWidth="1"/>
    <col min="3" max="3" width="7.375" customWidth="1"/>
    <col min="4" max="4" width="2.875" customWidth="1"/>
    <col min="5" max="5" width="13.25" style="53" customWidth="1"/>
    <col min="6" max="6" width="6.75" customWidth="1"/>
    <col min="7" max="7" width="14.625" style="53" customWidth="1"/>
    <col min="8" max="8" width="6.625" customWidth="1"/>
    <col min="257" max="257" width="3" customWidth="1"/>
    <col min="258" max="258" width="48.125" customWidth="1"/>
    <col min="259" max="259" width="7.375" customWidth="1"/>
    <col min="260" max="260" width="2.875" customWidth="1"/>
    <col min="261" max="261" width="13.25" customWidth="1"/>
    <col min="262" max="262" width="6.75" customWidth="1"/>
    <col min="263" max="263" width="14.625" customWidth="1"/>
    <col min="264" max="264" width="6.625" customWidth="1"/>
    <col min="513" max="513" width="3" customWidth="1"/>
    <col min="514" max="514" width="48.125" customWidth="1"/>
    <col min="515" max="515" width="7.375" customWidth="1"/>
    <col min="516" max="516" width="2.875" customWidth="1"/>
    <col min="517" max="517" width="13.25" customWidth="1"/>
    <col min="518" max="518" width="6.75" customWidth="1"/>
    <col min="519" max="519" width="14.625" customWidth="1"/>
    <col min="520" max="520" width="6.625" customWidth="1"/>
    <col min="769" max="769" width="3" customWidth="1"/>
    <col min="770" max="770" width="48.125" customWidth="1"/>
    <col min="771" max="771" width="7.375" customWidth="1"/>
    <col min="772" max="772" width="2.875" customWidth="1"/>
    <col min="773" max="773" width="13.25" customWidth="1"/>
    <col min="774" max="774" width="6.75" customWidth="1"/>
    <col min="775" max="775" width="14.625" customWidth="1"/>
    <col min="776" max="776" width="6.625" customWidth="1"/>
    <col min="1025" max="1025" width="3" customWidth="1"/>
    <col min="1026" max="1026" width="48.125" customWidth="1"/>
    <col min="1027" max="1027" width="7.375" customWidth="1"/>
    <col min="1028" max="1028" width="2.875" customWidth="1"/>
    <col min="1029" max="1029" width="13.25" customWidth="1"/>
    <col min="1030" max="1030" width="6.75" customWidth="1"/>
    <col min="1031" max="1031" width="14.625" customWidth="1"/>
    <col min="1032" max="1032" width="6.625" customWidth="1"/>
    <col min="1281" max="1281" width="3" customWidth="1"/>
    <col min="1282" max="1282" width="48.125" customWidth="1"/>
    <col min="1283" max="1283" width="7.375" customWidth="1"/>
    <col min="1284" max="1284" width="2.875" customWidth="1"/>
    <col min="1285" max="1285" width="13.25" customWidth="1"/>
    <col min="1286" max="1286" width="6.75" customWidth="1"/>
    <col min="1287" max="1287" width="14.625" customWidth="1"/>
    <col min="1288" max="1288" width="6.625" customWidth="1"/>
    <col min="1537" max="1537" width="3" customWidth="1"/>
    <col min="1538" max="1538" width="48.125" customWidth="1"/>
    <col min="1539" max="1539" width="7.375" customWidth="1"/>
    <col min="1540" max="1540" width="2.875" customWidth="1"/>
    <col min="1541" max="1541" width="13.25" customWidth="1"/>
    <col min="1542" max="1542" width="6.75" customWidth="1"/>
    <col min="1543" max="1543" width="14.625" customWidth="1"/>
    <col min="1544" max="1544" width="6.625" customWidth="1"/>
    <col min="1793" max="1793" width="3" customWidth="1"/>
    <col min="1794" max="1794" width="48.125" customWidth="1"/>
    <col min="1795" max="1795" width="7.375" customWidth="1"/>
    <col min="1796" max="1796" width="2.875" customWidth="1"/>
    <col min="1797" max="1797" width="13.25" customWidth="1"/>
    <col min="1798" max="1798" width="6.75" customWidth="1"/>
    <col min="1799" max="1799" width="14.625" customWidth="1"/>
    <col min="1800" max="1800" width="6.625" customWidth="1"/>
    <col min="2049" max="2049" width="3" customWidth="1"/>
    <col min="2050" max="2050" width="48.125" customWidth="1"/>
    <col min="2051" max="2051" width="7.375" customWidth="1"/>
    <col min="2052" max="2052" width="2.875" customWidth="1"/>
    <col min="2053" max="2053" width="13.25" customWidth="1"/>
    <col min="2054" max="2054" width="6.75" customWidth="1"/>
    <col min="2055" max="2055" width="14.625" customWidth="1"/>
    <col min="2056" max="2056" width="6.625" customWidth="1"/>
    <col min="2305" max="2305" width="3" customWidth="1"/>
    <col min="2306" max="2306" width="48.125" customWidth="1"/>
    <col min="2307" max="2307" width="7.375" customWidth="1"/>
    <col min="2308" max="2308" width="2.875" customWidth="1"/>
    <col min="2309" max="2309" width="13.25" customWidth="1"/>
    <col min="2310" max="2310" width="6.75" customWidth="1"/>
    <col min="2311" max="2311" width="14.625" customWidth="1"/>
    <col min="2312" max="2312" width="6.625" customWidth="1"/>
    <col min="2561" max="2561" width="3" customWidth="1"/>
    <col min="2562" max="2562" width="48.125" customWidth="1"/>
    <col min="2563" max="2563" width="7.375" customWidth="1"/>
    <col min="2564" max="2564" width="2.875" customWidth="1"/>
    <col min="2565" max="2565" width="13.25" customWidth="1"/>
    <col min="2566" max="2566" width="6.75" customWidth="1"/>
    <col min="2567" max="2567" width="14.625" customWidth="1"/>
    <col min="2568" max="2568" width="6.625" customWidth="1"/>
    <col min="2817" max="2817" width="3" customWidth="1"/>
    <col min="2818" max="2818" width="48.125" customWidth="1"/>
    <col min="2819" max="2819" width="7.375" customWidth="1"/>
    <col min="2820" max="2820" width="2.875" customWidth="1"/>
    <col min="2821" max="2821" width="13.25" customWidth="1"/>
    <col min="2822" max="2822" width="6.75" customWidth="1"/>
    <col min="2823" max="2823" width="14.625" customWidth="1"/>
    <col min="2824" max="2824" width="6.625" customWidth="1"/>
    <col min="3073" max="3073" width="3" customWidth="1"/>
    <col min="3074" max="3074" width="48.125" customWidth="1"/>
    <col min="3075" max="3075" width="7.375" customWidth="1"/>
    <col min="3076" max="3076" width="2.875" customWidth="1"/>
    <col min="3077" max="3077" width="13.25" customWidth="1"/>
    <col min="3078" max="3078" width="6.75" customWidth="1"/>
    <col min="3079" max="3079" width="14.625" customWidth="1"/>
    <col min="3080" max="3080" width="6.625" customWidth="1"/>
    <col min="3329" max="3329" width="3" customWidth="1"/>
    <col min="3330" max="3330" width="48.125" customWidth="1"/>
    <col min="3331" max="3331" width="7.375" customWidth="1"/>
    <col min="3332" max="3332" width="2.875" customWidth="1"/>
    <col min="3333" max="3333" width="13.25" customWidth="1"/>
    <col min="3334" max="3334" width="6.75" customWidth="1"/>
    <col min="3335" max="3335" width="14.625" customWidth="1"/>
    <col min="3336" max="3336" width="6.625" customWidth="1"/>
    <col min="3585" max="3585" width="3" customWidth="1"/>
    <col min="3586" max="3586" width="48.125" customWidth="1"/>
    <col min="3587" max="3587" width="7.375" customWidth="1"/>
    <col min="3588" max="3588" width="2.875" customWidth="1"/>
    <col min="3589" max="3589" width="13.25" customWidth="1"/>
    <col min="3590" max="3590" width="6.75" customWidth="1"/>
    <col min="3591" max="3591" width="14.625" customWidth="1"/>
    <col min="3592" max="3592" width="6.625" customWidth="1"/>
    <col min="3841" max="3841" width="3" customWidth="1"/>
    <col min="3842" max="3842" width="48.125" customWidth="1"/>
    <col min="3843" max="3843" width="7.375" customWidth="1"/>
    <col min="3844" max="3844" width="2.875" customWidth="1"/>
    <col min="3845" max="3845" width="13.25" customWidth="1"/>
    <col min="3846" max="3846" width="6.75" customWidth="1"/>
    <col min="3847" max="3847" width="14.625" customWidth="1"/>
    <col min="3848" max="3848" width="6.625" customWidth="1"/>
    <col min="4097" max="4097" width="3" customWidth="1"/>
    <col min="4098" max="4098" width="48.125" customWidth="1"/>
    <col min="4099" max="4099" width="7.375" customWidth="1"/>
    <col min="4100" max="4100" width="2.875" customWidth="1"/>
    <col min="4101" max="4101" width="13.25" customWidth="1"/>
    <col min="4102" max="4102" width="6.75" customWidth="1"/>
    <col min="4103" max="4103" width="14.625" customWidth="1"/>
    <col min="4104" max="4104" width="6.625" customWidth="1"/>
    <col min="4353" max="4353" width="3" customWidth="1"/>
    <col min="4354" max="4354" width="48.125" customWidth="1"/>
    <col min="4355" max="4355" width="7.375" customWidth="1"/>
    <col min="4356" max="4356" width="2.875" customWidth="1"/>
    <col min="4357" max="4357" width="13.25" customWidth="1"/>
    <col min="4358" max="4358" width="6.75" customWidth="1"/>
    <col min="4359" max="4359" width="14.625" customWidth="1"/>
    <col min="4360" max="4360" width="6.625" customWidth="1"/>
    <col min="4609" max="4609" width="3" customWidth="1"/>
    <col min="4610" max="4610" width="48.125" customWidth="1"/>
    <col min="4611" max="4611" width="7.375" customWidth="1"/>
    <col min="4612" max="4612" width="2.875" customWidth="1"/>
    <col min="4613" max="4613" width="13.25" customWidth="1"/>
    <col min="4614" max="4614" width="6.75" customWidth="1"/>
    <col min="4615" max="4615" width="14.625" customWidth="1"/>
    <col min="4616" max="4616" width="6.625" customWidth="1"/>
    <col min="4865" max="4865" width="3" customWidth="1"/>
    <col min="4866" max="4866" width="48.125" customWidth="1"/>
    <col min="4867" max="4867" width="7.375" customWidth="1"/>
    <col min="4868" max="4868" width="2.875" customWidth="1"/>
    <col min="4869" max="4869" width="13.25" customWidth="1"/>
    <col min="4870" max="4870" width="6.75" customWidth="1"/>
    <col min="4871" max="4871" width="14.625" customWidth="1"/>
    <col min="4872" max="4872" width="6.625" customWidth="1"/>
    <col min="5121" max="5121" width="3" customWidth="1"/>
    <col min="5122" max="5122" width="48.125" customWidth="1"/>
    <col min="5123" max="5123" width="7.375" customWidth="1"/>
    <col min="5124" max="5124" width="2.875" customWidth="1"/>
    <col min="5125" max="5125" width="13.25" customWidth="1"/>
    <col min="5126" max="5126" width="6.75" customWidth="1"/>
    <col min="5127" max="5127" width="14.625" customWidth="1"/>
    <col min="5128" max="5128" width="6.625" customWidth="1"/>
    <col min="5377" max="5377" width="3" customWidth="1"/>
    <col min="5378" max="5378" width="48.125" customWidth="1"/>
    <col min="5379" max="5379" width="7.375" customWidth="1"/>
    <col min="5380" max="5380" width="2.875" customWidth="1"/>
    <col min="5381" max="5381" width="13.25" customWidth="1"/>
    <col min="5382" max="5382" width="6.75" customWidth="1"/>
    <col min="5383" max="5383" width="14.625" customWidth="1"/>
    <col min="5384" max="5384" width="6.625" customWidth="1"/>
    <col min="5633" max="5633" width="3" customWidth="1"/>
    <col min="5634" max="5634" width="48.125" customWidth="1"/>
    <col min="5635" max="5635" width="7.375" customWidth="1"/>
    <col min="5636" max="5636" width="2.875" customWidth="1"/>
    <col min="5637" max="5637" width="13.25" customWidth="1"/>
    <col min="5638" max="5638" width="6.75" customWidth="1"/>
    <col min="5639" max="5639" width="14.625" customWidth="1"/>
    <col min="5640" max="5640" width="6.625" customWidth="1"/>
    <col min="5889" max="5889" width="3" customWidth="1"/>
    <col min="5890" max="5890" width="48.125" customWidth="1"/>
    <col min="5891" max="5891" width="7.375" customWidth="1"/>
    <col min="5892" max="5892" width="2.875" customWidth="1"/>
    <col min="5893" max="5893" width="13.25" customWidth="1"/>
    <col min="5894" max="5894" width="6.75" customWidth="1"/>
    <col min="5895" max="5895" width="14.625" customWidth="1"/>
    <col min="5896" max="5896" width="6.625" customWidth="1"/>
    <col min="6145" max="6145" width="3" customWidth="1"/>
    <col min="6146" max="6146" width="48.125" customWidth="1"/>
    <col min="6147" max="6147" width="7.375" customWidth="1"/>
    <col min="6148" max="6148" width="2.875" customWidth="1"/>
    <col min="6149" max="6149" width="13.25" customWidth="1"/>
    <col min="6150" max="6150" width="6.75" customWidth="1"/>
    <col min="6151" max="6151" width="14.625" customWidth="1"/>
    <col min="6152" max="6152" width="6.625" customWidth="1"/>
    <col min="6401" max="6401" width="3" customWidth="1"/>
    <col min="6402" max="6402" width="48.125" customWidth="1"/>
    <col min="6403" max="6403" width="7.375" customWidth="1"/>
    <col min="6404" max="6404" width="2.875" customWidth="1"/>
    <col min="6405" max="6405" width="13.25" customWidth="1"/>
    <col min="6406" max="6406" width="6.75" customWidth="1"/>
    <col min="6407" max="6407" width="14.625" customWidth="1"/>
    <col min="6408" max="6408" width="6.625" customWidth="1"/>
    <col min="6657" max="6657" width="3" customWidth="1"/>
    <col min="6658" max="6658" width="48.125" customWidth="1"/>
    <col min="6659" max="6659" width="7.375" customWidth="1"/>
    <col min="6660" max="6660" width="2.875" customWidth="1"/>
    <col min="6661" max="6661" width="13.25" customWidth="1"/>
    <col min="6662" max="6662" width="6.75" customWidth="1"/>
    <col min="6663" max="6663" width="14.625" customWidth="1"/>
    <col min="6664" max="6664" width="6.625" customWidth="1"/>
    <col min="6913" max="6913" width="3" customWidth="1"/>
    <col min="6914" max="6914" width="48.125" customWidth="1"/>
    <col min="6915" max="6915" width="7.375" customWidth="1"/>
    <col min="6916" max="6916" width="2.875" customWidth="1"/>
    <col min="6917" max="6917" width="13.25" customWidth="1"/>
    <col min="6918" max="6918" width="6.75" customWidth="1"/>
    <col min="6919" max="6919" width="14.625" customWidth="1"/>
    <col min="6920" max="6920" width="6.625" customWidth="1"/>
    <col min="7169" max="7169" width="3" customWidth="1"/>
    <col min="7170" max="7170" width="48.125" customWidth="1"/>
    <col min="7171" max="7171" width="7.375" customWidth="1"/>
    <col min="7172" max="7172" width="2.875" customWidth="1"/>
    <col min="7173" max="7173" width="13.25" customWidth="1"/>
    <col min="7174" max="7174" width="6.75" customWidth="1"/>
    <col min="7175" max="7175" width="14.625" customWidth="1"/>
    <col min="7176" max="7176" width="6.625" customWidth="1"/>
    <col min="7425" max="7425" width="3" customWidth="1"/>
    <col min="7426" max="7426" width="48.125" customWidth="1"/>
    <col min="7427" max="7427" width="7.375" customWidth="1"/>
    <col min="7428" max="7428" width="2.875" customWidth="1"/>
    <col min="7429" max="7429" width="13.25" customWidth="1"/>
    <col min="7430" max="7430" width="6.75" customWidth="1"/>
    <col min="7431" max="7431" width="14.625" customWidth="1"/>
    <col min="7432" max="7432" width="6.625" customWidth="1"/>
    <col min="7681" max="7681" width="3" customWidth="1"/>
    <col min="7682" max="7682" width="48.125" customWidth="1"/>
    <col min="7683" max="7683" width="7.375" customWidth="1"/>
    <col min="7684" max="7684" width="2.875" customWidth="1"/>
    <col min="7685" max="7685" width="13.25" customWidth="1"/>
    <col min="7686" max="7686" width="6.75" customWidth="1"/>
    <col min="7687" max="7687" width="14.625" customWidth="1"/>
    <col min="7688" max="7688" width="6.625" customWidth="1"/>
    <col min="7937" max="7937" width="3" customWidth="1"/>
    <col min="7938" max="7938" width="48.125" customWidth="1"/>
    <col min="7939" max="7939" width="7.375" customWidth="1"/>
    <col min="7940" max="7940" width="2.875" customWidth="1"/>
    <col min="7941" max="7941" width="13.25" customWidth="1"/>
    <col min="7942" max="7942" width="6.75" customWidth="1"/>
    <col min="7943" max="7943" width="14.625" customWidth="1"/>
    <col min="7944" max="7944" width="6.625" customWidth="1"/>
    <col min="8193" max="8193" width="3" customWidth="1"/>
    <col min="8194" max="8194" width="48.125" customWidth="1"/>
    <col min="8195" max="8195" width="7.375" customWidth="1"/>
    <col min="8196" max="8196" width="2.875" customWidth="1"/>
    <col min="8197" max="8197" width="13.25" customWidth="1"/>
    <col min="8198" max="8198" width="6.75" customWidth="1"/>
    <col min="8199" max="8199" width="14.625" customWidth="1"/>
    <col min="8200" max="8200" width="6.625" customWidth="1"/>
    <col min="8449" max="8449" width="3" customWidth="1"/>
    <col min="8450" max="8450" width="48.125" customWidth="1"/>
    <col min="8451" max="8451" width="7.375" customWidth="1"/>
    <col min="8452" max="8452" width="2.875" customWidth="1"/>
    <col min="8453" max="8453" width="13.25" customWidth="1"/>
    <col min="8454" max="8454" width="6.75" customWidth="1"/>
    <col min="8455" max="8455" width="14.625" customWidth="1"/>
    <col min="8456" max="8456" width="6.625" customWidth="1"/>
    <col min="8705" max="8705" width="3" customWidth="1"/>
    <col min="8706" max="8706" width="48.125" customWidth="1"/>
    <col min="8707" max="8707" width="7.375" customWidth="1"/>
    <col min="8708" max="8708" width="2.875" customWidth="1"/>
    <col min="8709" max="8709" width="13.25" customWidth="1"/>
    <col min="8710" max="8710" width="6.75" customWidth="1"/>
    <col min="8711" max="8711" width="14.625" customWidth="1"/>
    <col min="8712" max="8712" width="6.625" customWidth="1"/>
    <col min="8961" max="8961" width="3" customWidth="1"/>
    <col min="8962" max="8962" width="48.125" customWidth="1"/>
    <col min="8963" max="8963" width="7.375" customWidth="1"/>
    <col min="8964" max="8964" width="2.875" customWidth="1"/>
    <col min="8965" max="8965" width="13.25" customWidth="1"/>
    <col min="8966" max="8966" width="6.75" customWidth="1"/>
    <col min="8967" max="8967" width="14.625" customWidth="1"/>
    <col min="8968" max="8968" width="6.625" customWidth="1"/>
    <col min="9217" max="9217" width="3" customWidth="1"/>
    <col min="9218" max="9218" width="48.125" customWidth="1"/>
    <col min="9219" max="9219" width="7.375" customWidth="1"/>
    <col min="9220" max="9220" width="2.875" customWidth="1"/>
    <col min="9221" max="9221" width="13.25" customWidth="1"/>
    <col min="9222" max="9222" width="6.75" customWidth="1"/>
    <col min="9223" max="9223" width="14.625" customWidth="1"/>
    <col min="9224" max="9224" width="6.625" customWidth="1"/>
    <col min="9473" max="9473" width="3" customWidth="1"/>
    <col min="9474" max="9474" width="48.125" customWidth="1"/>
    <col min="9475" max="9475" width="7.375" customWidth="1"/>
    <col min="9476" max="9476" width="2.875" customWidth="1"/>
    <col min="9477" max="9477" width="13.25" customWidth="1"/>
    <col min="9478" max="9478" width="6.75" customWidth="1"/>
    <col min="9479" max="9479" width="14.625" customWidth="1"/>
    <col min="9480" max="9480" width="6.625" customWidth="1"/>
    <col min="9729" max="9729" width="3" customWidth="1"/>
    <col min="9730" max="9730" width="48.125" customWidth="1"/>
    <col min="9731" max="9731" width="7.375" customWidth="1"/>
    <col min="9732" max="9732" width="2.875" customWidth="1"/>
    <col min="9733" max="9733" width="13.25" customWidth="1"/>
    <col min="9734" max="9734" width="6.75" customWidth="1"/>
    <col min="9735" max="9735" width="14.625" customWidth="1"/>
    <col min="9736" max="9736" width="6.625" customWidth="1"/>
    <col min="9985" max="9985" width="3" customWidth="1"/>
    <col min="9986" max="9986" width="48.125" customWidth="1"/>
    <col min="9987" max="9987" width="7.375" customWidth="1"/>
    <col min="9988" max="9988" width="2.875" customWidth="1"/>
    <col min="9989" max="9989" width="13.25" customWidth="1"/>
    <col min="9990" max="9990" width="6.75" customWidth="1"/>
    <col min="9991" max="9991" width="14.625" customWidth="1"/>
    <col min="9992" max="9992" width="6.625" customWidth="1"/>
    <col min="10241" max="10241" width="3" customWidth="1"/>
    <col min="10242" max="10242" width="48.125" customWidth="1"/>
    <col min="10243" max="10243" width="7.375" customWidth="1"/>
    <col min="10244" max="10244" width="2.875" customWidth="1"/>
    <col min="10245" max="10245" width="13.25" customWidth="1"/>
    <col min="10246" max="10246" width="6.75" customWidth="1"/>
    <col min="10247" max="10247" width="14.625" customWidth="1"/>
    <col min="10248" max="10248" width="6.625" customWidth="1"/>
    <col min="10497" max="10497" width="3" customWidth="1"/>
    <col min="10498" max="10498" width="48.125" customWidth="1"/>
    <col min="10499" max="10499" width="7.375" customWidth="1"/>
    <col min="10500" max="10500" width="2.875" customWidth="1"/>
    <col min="10501" max="10501" width="13.25" customWidth="1"/>
    <col min="10502" max="10502" width="6.75" customWidth="1"/>
    <col min="10503" max="10503" width="14.625" customWidth="1"/>
    <col min="10504" max="10504" width="6.625" customWidth="1"/>
    <col min="10753" max="10753" width="3" customWidth="1"/>
    <col min="10754" max="10754" width="48.125" customWidth="1"/>
    <col min="10755" max="10755" width="7.375" customWidth="1"/>
    <col min="10756" max="10756" width="2.875" customWidth="1"/>
    <col min="10757" max="10757" width="13.25" customWidth="1"/>
    <col min="10758" max="10758" width="6.75" customWidth="1"/>
    <col min="10759" max="10759" width="14.625" customWidth="1"/>
    <col min="10760" max="10760" width="6.625" customWidth="1"/>
    <col min="11009" max="11009" width="3" customWidth="1"/>
    <col min="11010" max="11010" width="48.125" customWidth="1"/>
    <col min="11011" max="11011" width="7.375" customWidth="1"/>
    <col min="11012" max="11012" width="2.875" customWidth="1"/>
    <col min="11013" max="11013" width="13.25" customWidth="1"/>
    <col min="11014" max="11014" width="6.75" customWidth="1"/>
    <col min="11015" max="11015" width="14.625" customWidth="1"/>
    <col min="11016" max="11016" width="6.625" customWidth="1"/>
    <col min="11265" max="11265" width="3" customWidth="1"/>
    <col min="11266" max="11266" width="48.125" customWidth="1"/>
    <col min="11267" max="11267" width="7.375" customWidth="1"/>
    <col min="11268" max="11268" width="2.875" customWidth="1"/>
    <col min="11269" max="11269" width="13.25" customWidth="1"/>
    <col min="11270" max="11270" width="6.75" customWidth="1"/>
    <col min="11271" max="11271" width="14.625" customWidth="1"/>
    <col min="11272" max="11272" width="6.625" customWidth="1"/>
    <col min="11521" max="11521" width="3" customWidth="1"/>
    <col min="11522" max="11522" width="48.125" customWidth="1"/>
    <col min="11523" max="11523" width="7.375" customWidth="1"/>
    <col min="11524" max="11524" width="2.875" customWidth="1"/>
    <col min="11525" max="11525" width="13.25" customWidth="1"/>
    <col min="11526" max="11526" width="6.75" customWidth="1"/>
    <col min="11527" max="11527" width="14.625" customWidth="1"/>
    <col min="11528" max="11528" width="6.625" customWidth="1"/>
    <col min="11777" max="11777" width="3" customWidth="1"/>
    <col min="11778" max="11778" width="48.125" customWidth="1"/>
    <col min="11779" max="11779" width="7.375" customWidth="1"/>
    <col min="11780" max="11780" width="2.875" customWidth="1"/>
    <col min="11781" max="11781" width="13.25" customWidth="1"/>
    <col min="11782" max="11782" width="6.75" customWidth="1"/>
    <col min="11783" max="11783" width="14.625" customWidth="1"/>
    <col min="11784" max="11784" width="6.625" customWidth="1"/>
    <col min="12033" max="12033" width="3" customWidth="1"/>
    <col min="12034" max="12034" width="48.125" customWidth="1"/>
    <col min="12035" max="12035" width="7.375" customWidth="1"/>
    <col min="12036" max="12036" width="2.875" customWidth="1"/>
    <col min="12037" max="12037" width="13.25" customWidth="1"/>
    <col min="12038" max="12038" width="6.75" customWidth="1"/>
    <col min="12039" max="12039" width="14.625" customWidth="1"/>
    <col min="12040" max="12040" width="6.625" customWidth="1"/>
    <col min="12289" max="12289" width="3" customWidth="1"/>
    <col min="12290" max="12290" width="48.125" customWidth="1"/>
    <col min="12291" max="12291" width="7.375" customWidth="1"/>
    <col min="12292" max="12292" width="2.875" customWidth="1"/>
    <col min="12293" max="12293" width="13.25" customWidth="1"/>
    <col min="12294" max="12294" width="6.75" customWidth="1"/>
    <col min="12295" max="12295" width="14.625" customWidth="1"/>
    <col min="12296" max="12296" width="6.625" customWidth="1"/>
    <col min="12545" max="12545" width="3" customWidth="1"/>
    <col min="12546" max="12546" width="48.125" customWidth="1"/>
    <col min="12547" max="12547" width="7.375" customWidth="1"/>
    <col min="12548" max="12548" width="2.875" customWidth="1"/>
    <col min="12549" max="12549" width="13.25" customWidth="1"/>
    <col min="12550" max="12550" width="6.75" customWidth="1"/>
    <col min="12551" max="12551" width="14.625" customWidth="1"/>
    <col min="12552" max="12552" width="6.625" customWidth="1"/>
    <col min="12801" max="12801" width="3" customWidth="1"/>
    <col min="12802" max="12802" width="48.125" customWidth="1"/>
    <col min="12803" max="12803" width="7.375" customWidth="1"/>
    <col min="12804" max="12804" width="2.875" customWidth="1"/>
    <col min="12805" max="12805" width="13.25" customWidth="1"/>
    <col min="12806" max="12806" width="6.75" customWidth="1"/>
    <col min="12807" max="12807" width="14.625" customWidth="1"/>
    <col min="12808" max="12808" width="6.625" customWidth="1"/>
    <col min="13057" max="13057" width="3" customWidth="1"/>
    <col min="13058" max="13058" width="48.125" customWidth="1"/>
    <col min="13059" max="13059" width="7.375" customWidth="1"/>
    <col min="13060" max="13060" width="2.875" customWidth="1"/>
    <col min="13061" max="13061" width="13.25" customWidth="1"/>
    <col min="13062" max="13062" width="6.75" customWidth="1"/>
    <col min="13063" max="13063" width="14.625" customWidth="1"/>
    <col min="13064" max="13064" width="6.625" customWidth="1"/>
    <col min="13313" max="13313" width="3" customWidth="1"/>
    <col min="13314" max="13314" width="48.125" customWidth="1"/>
    <col min="13315" max="13315" width="7.375" customWidth="1"/>
    <col min="13316" max="13316" width="2.875" customWidth="1"/>
    <col min="13317" max="13317" width="13.25" customWidth="1"/>
    <col min="13318" max="13318" width="6.75" customWidth="1"/>
    <col min="13319" max="13319" width="14.625" customWidth="1"/>
    <col min="13320" max="13320" width="6.625" customWidth="1"/>
    <col min="13569" max="13569" width="3" customWidth="1"/>
    <col min="13570" max="13570" width="48.125" customWidth="1"/>
    <col min="13571" max="13571" width="7.375" customWidth="1"/>
    <col min="13572" max="13572" width="2.875" customWidth="1"/>
    <col min="13573" max="13573" width="13.25" customWidth="1"/>
    <col min="13574" max="13574" width="6.75" customWidth="1"/>
    <col min="13575" max="13575" width="14.625" customWidth="1"/>
    <col min="13576" max="13576" width="6.625" customWidth="1"/>
    <col min="13825" max="13825" width="3" customWidth="1"/>
    <col min="13826" max="13826" width="48.125" customWidth="1"/>
    <col min="13827" max="13827" width="7.375" customWidth="1"/>
    <col min="13828" max="13828" width="2.875" customWidth="1"/>
    <col min="13829" max="13829" width="13.25" customWidth="1"/>
    <col min="13830" max="13830" width="6.75" customWidth="1"/>
    <col min="13831" max="13831" width="14.625" customWidth="1"/>
    <col min="13832" max="13832" width="6.625" customWidth="1"/>
    <col min="14081" max="14081" width="3" customWidth="1"/>
    <col min="14082" max="14082" width="48.125" customWidth="1"/>
    <col min="14083" max="14083" width="7.375" customWidth="1"/>
    <col min="14084" max="14084" width="2.875" customWidth="1"/>
    <col min="14085" max="14085" width="13.25" customWidth="1"/>
    <col min="14086" max="14086" width="6.75" customWidth="1"/>
    <col min="14087" max="14087" width="14.625" customWidth="1"/>
    <col min="14088" max="14088" width="6.625" customWidth="1"/>
    <col min="14337" max="14337" width="3" customWidth="1"/>
    <col min="14338" max="14338" width="48.125" customWidth="1"/>
    <col min="14339" max="14339" width="7.375" customWidth="1"/>
    <col min="14340" max="14340" width="2.875" customWidth="1"/>
    <col min="14341" max="14341" width="13.25" customWidth="1"/>
    <col min="14342" max="14342" width="6.75" customWidth="1"/>
    <col min="14343" max="14343" width="14.625" customWidth="1"/>
    <col min="14344" max="14344" width="6.625" customWidth="1"/>
    <col min="14593" max="14593" width="3" customWidth="1"/>
    <col min="14594" max="14594" width="48.125" customWidth="1"/>
    <col min="14595" max="14595" width="7.375" customWidth="1"/>
    <col min="14596" max="14596" width="2.875" customWidth="1"/>
    <col min="14597" max="14597" width="13.25" customWidth="1"/>
    <col min="14598" max="14598" width="6.75" customWidth="1"/>
    <col min="14599" max="14599" width="14.625" customWidth="1"/>
    <col min="14600" max="14600" width="6.625" customWidth="1"/>
    <col min="14849" max="14849" width="3" customWidth="1"/>
    <col min="14850" max="14850" width="48.125" customWidth="1"/>
    <col min="14851" max="14851" width="7.375" customWidth="1"/>
    <col min="14852" max="14852" width="2.875" customWidth="1"/>
    <col min="14853" max="14853" width="13.25" customWidth="1"/>
    <col min="14854" max="14854" width="6.75" customWidth="1"/>
    <col min="14855" max="14855" width="14.625" customWidth="1"/>
    <col min="14856" max="14856" width="6.625" customWidth="1"/>
    <col min="15105" max="15105" width="3" customWidth="1"/>
    <col min="15106" max="15106" width="48.125" customWidth="1"/>
    <col min="15107" max="15107" width="7.375" customWidth="1"/>
    <col min="15108" max="15108" width="2.875" customWidth="1"/>
    <col min="15109" max="15109" width="13.25" customWidth="1"/>
    <col min="15110" max="15110" width="6.75" customWidth="1"/>
    <col min="15111" max="15111" width="14.625" customWidth="1"/>
    <col min="15112" max="15112" width="6.625" customWidth="1"/>
    <col min="15361" max="15361" width="3" customWidth="1"/>
    <col min="15362" max="15362" width="48.125" customWidth="1"/>
    <col min="15363" max="15363" width="7.375" customWidth="1"/>
    <col min="15364" max="15364" width="2.875" customWidth="1"/>
    <col min="15365" max="15365" width="13.25" customWidth="1"/>
    <col min="15366" max="15366" width="6.75" customWidth="1"/>
    <col min="15367" max="15367" width="14.625" customWidth="1"/>
    <col min="15368" max="15368" width="6.625" customWidth="1"/>
    <col min="15617" max="15617" width="3" customWidth="1"/>
    <col min="15618" max="15618" width="48.125" customWidth="1"/>
    <col min="15619" max="15619" width="7.375" customWidth="1"/>
    <col min="15620" max="15620" width="2.875" customWidth="1"/>
    <col min="15621" max="15621" width="13.25" customWidth="1"/>
    <col min="15622" max="15622" width="6.75" customWidth="1"/>
    <col min="15623" max="15623" width="14.625" customWidth="1"/>
    <col min="15624" max="15624" width="6.625" customWidth="1"/>
    <col min="15873" max="15873" width="3" customWidth="1"/>
    <col min="15874" max="15874" width="48.125" customWidth="1"/>
    <col min="15875" max="15875" width="7.375" customWidth="1"/>
    <col min="15876" max="15876" width="2.875" customWidth="1"/>
    <col min="15877" max="15877" width="13.25" customWidth="1"/>
    <col min="15878" max="15878" width="6.75" customWidth="1"/>
    <col min="15879" max="15879" width="14.625" customWidth="1"/>
    <col min="15880" max="15880" width="6.625" customWidth="1"/>
    <col min="16129" max="16129" width="3" customWidth="1"/>
    <col min="16130" max="16130" width="48.125" customWidth="1"/>
    <col min="16131" max="16131" width="7.375" customWidth="1"/>
    <col min="16132" max="16132" width="2.875" customWidth="1"/>
    <col min="16133" max="16133" width="13.25" customWidth="1"/>
    <col min="16134" max="16134" width="6.75" customWidth="1"/>
    <col min="16135" max="16135" width="14.625" customWidth="1"/>
    <col min="16136" max="16136" width="6.625" customWidth="1"/>
  </cols>
  <sheetData>
    <row r="1" spans="1:8" ht="12.75" customHeight="1">
      <c r="A1" s="10" t="s">
        <v>49</v>
      </c>
      <c r="H1" s="12" t="s">
        <v>84</v>
      </c>
    </row>
    <row r="2" spans="1:8" ht="18">
      <c r="A2" s="54" t="s">
        <v>85</v>
      </c>
      <c r="G2" s="55"/>
    </row>
    <row r="3" spans="1:8" ht="10.5" customHeight="1">
      <c r="A3" s="54"/>
      <c r="G3" s="55"/>
      <c r="H3" s="56"/>
    </row>
    <row r="4" spans="1:8" ht="12.75" customHeight="1"/>
    <row r="5" spans="1:8" ht="20.25">
      <c r="A5" s="57"/>
      <c r="B5" s="58" t="s">
        <v>86</v>
      </c>
      <c r="C5" s="59"/>
      <c r="E5" s="60"/>
    </row>
    <row r="6" spans="1:8" ht="36.75" customHeight="1">
      <c r="A6" s="57"/>
      <c r="B6" s="61"/>
      <c r="C6" s="59"/>
      <c r="E6" s="60"/>
    </row>
    <row r="7" spans="1:8" ht="15">
      <c r="E7" s="62"/>
    </row>
    <row r="8" spans="1:8" ht="15" customHeight="1">
      <c r="A8" s="63"/>
      <c r="B8" s="64" t="s">
        <v>87</v>
      </c>
      <c r="D8" s="63"/>
      <c r="F8" s="1"/>
      <c r="G8" s="64"/>
      <c r="H8" s="1"/>
    </row>
    <row r="9" spans="1:8" ht="15" customHeight="1">
      <c r="A9" s="63"/>
      <c r="B9" s="65" t="s">
        <v>88</v>
      </c>
      <c r="C9" s="66"/>
      <c r="D9" s="66"/>
      <c r="E9" s="66"/>
      <c r="F9" s="66"/>
      <c r="G9" s="66"/>
      <c r="H9" s="1"/>
    </row>
    <row r="10" spans="1:8" ht="15" customHeight="1">
      <c r="A10" s="67"/>
      <c r="B10" s="64" t="s">
        <v>89</v>
      </c>
      <c r="F10" s="1"/>
      <c r="G10" s="64"/>
      <c r="H10" s="1"/>
    </row>
    <row r="11" spans="1:8" ht="15" customHeight="1">
      <c r="B11" s="52"/>
      <c r="E11" s="68"/>
      <c r="F11" s="1"/>
      <c r="G11" s="64"/>
      <c r="H11" s="1"/>
    </row>
    <row r="12" spans="1:8" ht="13.5" customHeight="1" thickBot="1">
      <c r="A12" s="1"/>
      <c r="B12" s="1"/>
      <c r="C12" s="1"/>
      <c r="D12" s="1"/>
      <c r="E12" s="64"/>
      <c r="F12" s="1"/>
      <c r="G12" s="64"/>
      <c r="H12" s="1"/>
    </row>
    <row r="13" spans="1:8" ht="12.75" customHeight="1">
      <c r="A13" s="21"/>
      <c r="B13" s="22"/>
      <c r="C13" s="22"/>
      <c r="D13" s="22"/>
      <c r="E13" s="69"/>
      <c r="F13" s="22"/>
      <c r="G13" s="69"/>
      <c r="H13" s="24"/>
    </row>
    <row r="14" spans="1:8" ht="12.75" customHeight="1">
      <c r="A14" s="70">
        <v>1</v>
      </c>
      <c r="B14" s="14" t="s">
        <v>90</v>
      </c>
      <c r="C14" s="16"/>
      <c r="D14" s="16"/>
      <c r="E14" s="71"/>
      <c r="F14" s="16"/>
      <c r="G14" s="71"/>
      <c r="H14" s="72"/>
    </row>
    <row r="15" spans="1:8" ht="12.75" customHeight="1">
      <c r="A15" s="73"/>
      <c r="B15" s="594"/>
      <c r="C15" s="595"/>
      <c r="D15" s="595"/>
      <c r="E15" s="596"/>
      <c r="F15" s="16"/>
      <c r="G15" s="71"/>
      <c r="H15" s="72"/>
    </row>
    <row r="16" spans="1:8" ht="12.75" customHeight="1">
      <c r="A16" s="73"/>
      <c r="B16" s="597"/>
      <c r="C16" s="598"/>
      <c r="D16" s="598"/>
      <c r="E16" s="599"/>
      <c r="F16" s="16"/>
      <c r="G16" s="71"/>
      <c r="H16" s="72"/>
    </row>
    <row r="17" spans="1:8" ht="12.75" customHeight="1">
      <c r="A17" s="73"/>
      <c r="B17" s="597"/>
      <c r="C17" s="598"/>
      <c r="D17" s="598"/>
      <c r="E17" s="599"/>
      <c r="F17" s="16"/>
      <c r="G17" s="71"/>
      <c r="H17" s="72"/>
    </row>
    <row r="18" spans="1:8" ht="12.75" customHeight="1">
      <c r="A18" s="73"/>
      <c r="B18" s="600"/>
      <c r="C18" s="601"/>
      <c r="D18" s="601"/>
      <c r="E18" s="602"/>
      <c r="F18" s="16"/>
      <c r="G18" s="71"/>
      <c r="H18" s="72"/>
    </row>
    <row r="19" spans="1:8" ht="13.5" customHeight="1" thickBot="1">
      <c r="A19" s="73"/>
      <c r="B19" s="16"/>
      <c r="C19" s="16"/>
      <c r="D19" s="16"/>
      <c r="E19" s="71"/>
      <c r="F19" s="16"/>
      <c r="G19" s="71"/>
      <c r="H19" s="72"/>
    </row>
    <row r="20" spans="1:8" ht="12.75" customHeight="1">
      <c r="A20" s="74"/>
      <c r="B20" s="75"/>
      <c r="C20" s="75"/>
      <c r="D20" s="75"/>
      <c r="E20" s="76"/>
      <c r="F20" s="75"/>
      <c r="G20" s="76"/>
      <c r="H20" s="77"/>
    </row>
    <row r="21" spans="1:8" ht="12.75" customHeight="1">
      <c r="A21" s="70">
        <v>2</v>
      </c>
      <c r="B21" s="14" t="s">
        <v>91</v>
      </c>
      <c r="C21" s="16"/>
      <c r="D21" s="16"/>
      <c r="E21" s="71"/>
      <c r="F21" s="16"/>
      <c r="G21" s="71"/>
      <c r="H21" s="72"/>
    </row>
    <row r="22" spans="1:8" ht="12.75" customHeight="1">
      <c r="A22" s="73"/>
      <c r="B22" s="16"/>
      <c r="C22" s="16"/>
      <c r="D22" s="16"/>
      <c r="E22" s="71"/>
      <c r="F22" s="78"/>
      <c r="G22" s="79" t="s">
        <v>92</v>
      </c>
      <c r="H22" s="72"/>
    </row>
    <row r="23" spans="1:8" ht="12.75" customHeight="1">
      <c r="A23" s="73"/>
      <c r="B23" s="16"/>
      <c r="C23" s="16"/>
      <c r="D23" s="16"/>
      <c r="E23" s="71"/>
      <c r="F23" s="16"/>
      <c r="G23" s="71"/>
      <c r="H23" s="72"/>
    </row>
    <row r="24" spans="1:8" ht="14.25" customHeight="1">
      <c r="A24" s="80" t="s">
        <v>93</v>
      </c>
      <c r="B24" s="16" t="s">
        <v>94</v>
      </c>
      <c r="C24" s="16"/>
      <c r="D24" s="16"/>
      <c r="E24" s="71"/>
      <c r="F24" s="16"/>
      <c r="G24" s="81"/>
      <c r="H24" s="72"/>
    </row>
    <row r="25" spans="1:8" ht="12.75" customHeight="1">
      <c r="A25" s="73"/>
      <c r="B25" s="1"/>
      <c r="C25" s="16"/>
      <c r="D25" s="16"/>
      <c r="E25" s="71"/>
      <c r="F25" s="16"/>
      <c r="G25" s="71"/>
      <c r="H25" s="72"/>
    </row>
    <row r="26" spans="1:8">
      <c r="A26" s="80" t="s">
        <v>93</v>
      </c>
      <c r="B26" s="16" t="s">
        <v>95</v>
      </c>
      <c r="C26" s="16"/>
      <c r="D26" s="16"/>
      <c r="E26" s="71"/>
      <c r="F26" s="16"/>
      <c r="G26" s="81"/>
      <c r="H26" s="72"/>
    </row>
    <row r="27" spans="1:8" ht="12.75" customHeight="1">
      <c r="A27" s="73"/>
      <c r="B27" s="1"/>
      <c r="C27" s="16"/>
      <c r="D27" s="16"/>
      <c r="E27" s="71"/>
      <c r="F27" s="16"/>
      <c r="G27" s="71"/>
      <c r="H27" s="72"/>
    </row>
    <row r="28" spans="1:8">
      <c r="A28" s="80" t="s">
        <v>93</v>
      </c>
      <c r="B28" s="16" t="s">
        <v>96</v>
      </c>
      <c r="C28" s="16"/>
      <c r="D28" s="16"/>
      <c r="E28" s="71"/>
      <c r="F28" s="16"/>
      <c r="G28" s="81"/>
      <c r="H28" s="72"/>
    </row>
    <row r="29" spans="1:8" ht="12.75" customHeight="1">
      <c r="A29" s="73"/>
      <c r="B29" s="16"/>
      <c r="C29" s="16"/>
      <c r="D29" s="16"/>
      <c r="E29" s="71"/>
      <c r="F29" s="16"/>
      <c r="G29" s="71"/>
      <c r="H29" s="72"/>
    </row>
    <row r="30" spans="1:8">
      <c r="A30" s="80" t="s">
        <v>93</v>
      </c>
      <c r="B30" s="16" t="s">
        <v>97</v>
      </c>
      <c r="C30" s="16"/>
      <c r="D30" s="16"/>
      <c r="E30" s="71"/>
      <c r="F30" s="16"/>
      <c r="G30" s="81"/>
      <c r="H30" s="72"/>
    </row>
    <row r="31" spans="1:8" ht="12.75" customHeight="1">
      <c r="A31" s="73"/>
      <c r="B31" s="16"/>
      <c r="C31" s="16"/>
      <c r="D31" s="16"/>
      <c r="E31" s="71"/>
      <c r="F31" s="16"/>
      <c r="G31" s="71"/>
      <c r="H31" s="72"/>
    </row>
    <row r="32" spans="1:8">
      <c r="A32" s="80" t="s">
        <v>93</v>
      </c>
      <c r="B32" s="16" t="s">
        <v>98</v>
      </c>
      <c r="C32" s="16"/>
      <c r="D32" s="16"/>
      <c r="E32" s="71"/>
      <c r="F32" s="16"/>
      <c r="G32" s="81"/>
      <c r="H32" s="72"/>
    </row>
    <row r="33" spans="1:9" ht="12.75" customHeight="1">
      <c r="A33" s="73"/>
      <c r="B33" s="16"/>
      <c r="C33" s="16"/>
      <c r="D33" s="16"/>
      <c r="E33" s="71"/>
      <c r="F33" s="16"/>
      <c r="G33" s="71"/>
      <c r="H33" s="72"/>
    </row>
    <row r="34" spans="1:9" ht="12.75" customHeight="1">
      <c r="A34" s="73"/>
      <c r="B34" s="16"/>
      <c r="C34" s="16"/>
      <c r="D34" s="16"/>
      <c r="E34" s="14" t="s">
        <v>99</v>
      </c>
      <c r="F34" s="16"/>
      <c r="G34" s="82">
        <f>G24+G26+G28+G30+G32</f>
        <v>0</v>
      </c>
      <c r="H34" s="72"/>
    </row>
    <row r="35" spans="1:9" ht="12.75" customHeight="1">
      <c r="A35" s="73"/>
      <c r="B35" s="16"/>
      <c r="C35" s="16"/>
      <c r="D35" s="16"/>
      <c r="E35" s="71"/>
      <c r="F35" s="16"/>
      <c r="G35" s="71"/>
      <c r="H35" s="72"/>
    </row>
    <row r="36" spans="1:9" ht="12.75" customHeight="1">
      <c r="A36" s="73"/>
      <c r="B36" s="16"/>
      <c r="C36" s="16"/>
      <c r="D36" s="16"/>
      <c r="E36" s="71"/>
      <c r="F36" s="16"/>
      <c r="G36" s="71"/>
      <c r="H36" s="72"/>
    </row>
    <row r="37" spans="1:9" ht="12.75" customHeight="1">
      <c r="A37" s="73"/>
      <c r="B37" s="16" t="s">
        <v>100</v>
      </c>
      <c r="C37" s="16"/>
      <c r="D37" s="16"/>
      <c r="E37" s="71"/>
      <c r="F37" s="16"/>
      <c r="G37" s="71"/>
      <c r="H37" s="72"/>
    </row>
    <row r="38" spans="1:9" ht="12.75" customHeight="1">
      <c r="A38" s="73"/>
      <c r="B38" s="16"/>
      <c r="C38" s="16"/>
      <c r="D38" s="16"/>
      <c r="E38" s="71"/>
      <c r="F38" s="16"/>
      <c r="G38" s="71"/>
      <c r="H38" s="72"/>
    </row>
    <row r="39" spans="1:9" ht="12.75" customHeight="1">
      <c r="A39" s="73"/>
      <c r="B39" s="16" t="s">
        <v>101</v>
      </c>
      <c r="C39" s="16"/>
      <c r="D39" s="16"/>
      <c r="E39" s="16"/>
      <c r="F39" s="16"/>
      <c r="G39" s="16"/>
      <c r="H39" s="72"/>
      <c r="I39" s="52"/>
    </row>
    <row r="40" spans="1:9" ht="12.75" customHeight="1">
      <c r="A40" s="73"/>
      <c r="B40" s="16"/>
      <c r="C40" s="16"/>
      <c r="D40" s="16"/>
      <c r="E40" s="16"/>
      <c r="F40" s="16"/>
      <c r="G40" s="16"/>
      <c r="H40" s="72"/>
      <c r="I40" s="52"/>
    </row>
    <row r="41" spans="1:9" ht="12.75" customHeight="1">
      <c r="A41" s="73"/>
      <c r="B41" s="16" t="s">
        <v>102</v>
      </c>
      <c r="C41" s="16"/>
      <c r="D41" s="16"/>
      <c r="E41" s="16"/>
      <c r="F41" s="16"/>
      <c r="G41" s="16"/>
      <c r="H41" s="72"/>
      <c r="I41" s="52"/>
    </row>
    <row r="42" spans="1:9" ht="12.75" customHeight="1">
      <c r="A42" s="73"/>
      <c r="B42" s="16"/>
      <c r="C42" s="16"/>
      <c r="D42" s="16"/>
      <c r="E42" s="16"/>
      <c r="F42" s="16"/>
      <c r="G42" s="16"/>
      <c r="H42" s="72"/>
      <c r="I42" s="52"/>
    </row>
    <row r="43" spans="1:9" ht="12.75" customHeight="1">
      <c r="A43" s="73"/>
      <c r="B43" s="16" t="s">
        <v>103</v>
      </c>
      <c r="C43" s="16"/>
      <c r="D43" s="16"/>
      <c r="E43" s="16"/>
      <c r="F43" s="16"/>
      <c r="G43" s="16"/>
      <c r="H43" s="72"/>
      <c r="I43" s="52"/>
    </row>
    <row r="44" spans="1:9" ht="12" customHeight="1">
      <c r="A44" s="73"/>
      <c r="B44" s="16" t="s">
        <v>104</v>
      </c>
      <c r="C44" s="16"/>
      <c r="D44" s="16"/>
      <c r="E44" s="16"/>
      <c r="F44" s="16"/>
      <c r="G44" s="16"/>
      <c r="H44" s="72"/>
      <c r="I44" s="52"/>
    </row>
    <row r="45" spans="1:9" ht="13.5" customHeight="1" thickBot="1">
      <c r="A45" s="83"/>
      <c r="B45" s="84"/>
      <c r="C45" s="84"/>
      <c r="D45" s="84"/>
      <c r="E45" s="85"/>
      <c r="F45" s="84"/>
      <c r="G45" s="85"/>
      <c r="H45" s="86"/>
    </row>
    <row r="46" spans="1:9" ht="12.75" customHeight="1">
      <c r="A46" s="73"/>
      <c r="B46" s="16"/>
      <c r="C46" s="16"/>
      <c r="D46" s="16"/>
      <c r="E46" s="71"/>
      <c r="F46" s="16"/>
      <c r="G46" s="71"/>
      <c r="H46" s="72"/>
    </row>
    <row r="47" spans="1:9" ht="12.75" customHeight="1">
      <c r="A47" s="70">
        <v>3</v>
      </c>
      <c r="B47" s="14" t="s">
        <v>105</v>
      </c>
      <c r="C47" s="16"/>
      <c r="D47" s="16"/>
      <c r="E47" s="71"/>
      <c r="F47" s="16"/>
      <c r="G47" s="71"/>
      <c r="H47" s="72"/>
    </row>
    <row r="48" spans="1:9" ht="12.75" customHeight="1">
      <c r="A48" s="73"/>
      <c r="B48" s="16"/>
      <c r="C48" s="16"/>
      <c r="D48" s="16"/>
      <c r="E48" s="71"/>
      <c r="F48" s="16"/>
      <c r="G48" s="71"/>
      <c r="H48" s="72"/>
    </row>
    <row r="49" spans="1:8" ht="12.75" customHeight="1">
      <c r="A49" s="73"/>
      <c r="B49" s="16" t="s">
        <v>106</v>
      </c>
      <c r="C49" s="71" t="s">
        <v>107</v>
      </c>
      <c r="D49" s="1"/>
      <c r="E49" s="16"/>
      <c r="F49" s="71"/>
      <c r="G49" s="16"/>
      <c r="H49" s="26"/>
    </row>
    <row r="50" spans="1:8" ht="14.25" customHeight="1">
      <c r="A50" s="73"/>
      <c r="B50" s="622"/>
      <c r="C50" s="625"/>
      <c r="D50" s="626"/>
      <c r="E50" s="626"/>
      <c r="F50" s="626"/>
      <c r="G50" s="626"/>
      <c r="H50" s="627"/>
    </row>
    <row r="51" spans="1:8" ht="14.25" customHeight="1">
      <c r="A51" s="73"/>
      <c r="B51" s="623"/>
      <c r="C51" s="628"/>
      <c r="D51" s="629"/>
      <c r="E51" s="629"/>
      <c r="F51" s="629"/>
      <c r="G51" s="629"/>
      <c r="H51" s="630"/>
    </row>
    <row r="52" spans="1:8" ht="14.25" customHeight="1">
      <c r="A52" s="73"/>
      <c r="B52" s="624"/>
      <c r="C52" s="631"/>
      <c r="D52" s="632"/>
      <c r="E52" s="632"/>
      <c r="F52" s="632"/>
      <c r="G52" s="632"/>
      <c r="H52" s="633"/>
    </row>
    <row r="53" spans="1:8" ht="13.5" customHeight="1" thickBot="1">
      <c r="A53" s="83"/>
      <c r="B53" s="84"/>
      <c r="C53" s="84"/>
      <c r="D53" s="85"/>
      <c r="E53" s="84"/>
      <c r="F53" s="85"/>
      <c r="G53" s="84"/>
      <c r="H53" s="50"/>
    </row>
    <row r="54" spans="1:8" ht="12.75" customHeight="1">
      <c r="A54" s="16"/>
      <c r="B54" s="16"/>
      <c r="C54" s="16"/>
      <c r="D54" s="71"/>
      <c r="E54" s="16"/>
      <c r="F54" s="71"/>
      <c r="G54" s="16"/>
      <c r="H54" s="1"/>
    </row>
    <row r="55" spans="1:8" ht="12.75" customHeight="1">
      <c r="A55" s="52" t="s">
        <v>108</v>
      </c>
      <c r="B55" s="52"/>
      <c r="C55" s="52"/>
      <c r="D55" s="52"/>
      <c r="E55" s="87"/>
      <c r="F55" s="52"/>
      <c r="G55" s="87"/>
      <c r="H55" s="52"/>
    </row>
    <row r="56" spans="1:8" ht="12.75" customHeight="1">
      <c r="A56" s="16"/>
      <c r="B56" s="52"/>
      <c r="C56" s="52"/>
      <c r="D56" s="88" t="s">
        <v>109</v>
      </c>
      <c r="E56" s="88"/>
      <c r="F56" s="88"/>
      <c r="G56" s="88"/>
    </row>
    <row r="57" spans="1:8" ht="12.75" customHeight="1">
      <c r="A57" s="89"/>
      <c r="B57" s="52" t="s">
        <v>110</v>
      </c>
      <c r="C57" s="52"/>
      <c r="D57" s="90" t="s">
        <v>111</v>
      </c>
      <c r="E57" s="90"/>
      <c r="F57" s="90"/>
      <c r="G57" s="90"/>
    </row>
    <row r="58" spans="1:8" ht="12.75" customHeight="1">
      <c r="A58" s="16"/>
      <c r="C58" s="52"/>
      <c r="D58" s="90" t="s">
        <v>112</v>
      </c>
      <c r="E58" s="90"/>
      <c r="F58" s="90"/>
      <c r="G58" s="90"/>
    </row>
    <row r="59" spans="1:8" ht="12.75" customHeight="1">
      <c r="A59" s="52"/>
      <c r="B59" s="52"/>
      <c r="C59" s="52"/>
      <c r="D59" s="52"/>
      <c r="E59" s="634"/>
      <c r="F59" s="634"/>
      <c r="G59" s="634"/>
      <c r="H59" s="634"/>
    </row>
    <row r="60" spans="1:8" ht="12.75" customHeight="1">
      <c r="A60" s="52"/>
      <c r="B60" s="52"/>
      <c r="C60" s="52"/>
      <c r="D60" s="52"/>
      <c r="E60" s="90"/>
      <c r="F60" s="90"/>
      <c r="G60" s="90"/>
      <c r="H60" s="90"/>
    </row>
    <row r="61" spans="1:8" ht="12.75" customHeight="1">
      <c r="A61" s="621"/>
      <c r="B61" s="621"/>
      <c r="C61" s="621"/>
      <c r="D61" s="91"/>
      <c r="E61" s="635"/>
      <c r="F61" s="635"/>
      <c r="G61" s="635"/>
      <c r="H61" s="635"/>
    </row>
    <row r="62" spans="1:8" ht="12.75" customHeight="1">
      <c r="A62" s="52" t="s">
        <v>81</v>
      </c>
      <c r="C62" s="16"/>
      <c r="D62" s="1"/>
      <c r="E62" s="71"/>
      <c r="F62" s="16"/>
      <c r="G62" s="71"/>
      <c r="H62" s="71"/>
    </row>
    <row r="63" spans="1:8" ht="12.75" customHeight="1">
      <c r="A63" s="52"/>
      <c r="C63" s="16"/>
      <c r="D63" s="1"/>
      <c r="E63" s="71"/>
      <c r="F63" s="16"/>
      <c r="G63" s="71"/>
      <c r="H63" s="71"/>
    </row>
    <row r="64" spans="1:8" ht="12.75" customHeight="1">
      <c r="A64" s="52"/>
      <c r="B64" s="52"/>
      <c r="C64" s="52"/>
      <c r="D64" s="1"/>
      <c r="E64" s="64"/>
      <c r="F64" s="16"/>
      <c r="G64" s="16"/>
      <c r="H64" s="16"/>
    </row>
    <row r="65" spans="1:8" ht="12.75" customHeight="1">
      <c r="A65" s="52"/>
      <c r="B65" s="52"/>
      <c r="C65" s="52"/>
      <c r="D65" s="1"/>
      <c r="E65" s="64"/>
      <c r="F65" s="16"/>
      <c r="G65" s="71"/>
      <c r="H65" s="16"/>
    </row>
    <row r="66" spans="1:8" ht="12.75" customHeight="1">
      <c r="A66" s="621"/>
      <c r="B66" s="621"/>
      <c r="C66" s="621"/>
      <c r="D66" s="91"/>
      <c r="E66" s="71"/>
      <c r="F66" s="16"/>
      <c r="G66" s="71"/>
      <c r="H66" s="16"/>
    </row>
    <row r="67" spans="1:8" ht="12.75" customHeight="1">
      <c r="A67" s="16" t="s">
        <v>113</v>
      </c>
      <c r="B67" s="52"/>
      <c r="C67" s="52"/>
      <c r="D67" s="16"/>
      <c r="E67" s="71"/>
      <c r="F67" s="16"/>
      <c r="G67" s="71"/>
      <c r="H67" s="16"/>
    </row>
    <row r="68" spans="1:8" ht="12.75" customHeight="1">
      <c r="A68" s="71" t="s">
        <v>114</v>
      </c>
      <c r="B68" s="52"/>
      <c r="C68" s="52"/>
      <c r="D68" s="16"/>
      <c r="E68" s="71"/>
      <c r="F68" s="16"/>
      <c r="G68" s="71"/>
      <c r="H68" s="16"/>
    </row>
    <row r="69" spans="1:8" ht="12.75" customHeight="1">
      <c r="A69" s="52" t="s">
        <v>115</v>
      </c>
    </row>
  </sheetData>
  <sheetProtection password="80E6" sheet="1" objects="1" scenarios="1" selectLockedCells="1"/>
  <mergeCells count="7">
    <mergeCell ref="A66:C66"/>
    <mergeCell ref="B15:E18"/>
    <mergeCell ref="B50:B52"/>
    <mergeCell ref="C50:H52"/>
    <mergeCell ref="E59:H59"/>
    <mergeCell ref="A61:C61"/>
    <mergeCell ref="E61:H61"/>
  </mergeCells>
  <dataValidations count="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"Ref. 207 - Internationaler Jugendfreiwilligendienst,Ref. 205/206 - Zentralstelle FSJ im BAFzA, Ref. 207 - Zuwendungen im Bereich Jugendfreiwilligendienste"</formula1>
    </dataValidation>
  </dataValidations>
  <pageMargins left="1.1023622047244095" right="0.31496062992125984" top="0.78740157480314965" bottom="0.78740157480314965" header="0.31496062992125984" footer="0.31496062992125984"/>
  <pageSetup paperSize="9" scale="74"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9525</xdr:colOff>
                    <xdr:row>5</xdr:row>
                    <xdr:rowOff>9525</xdr:rowOff>
                  </from>
                  <to>
                    <xdr:col>0</xdr:col>
                    <xdr:colOff>209550</xdr:colOff>
                    <xdr:row>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9525</xdr:colOff>
                    <xdr:row>6</xdr:row>
                    <xdr:rowOff>161925</xdr:rowOff>
                  </from>
                  <to>
                    <xdr:col>1</xdr:col>
                    <xdr:colOff>0</xdr:colOff>
                    <xdr:row>8</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47625</xdr:colOff>
                    <xdr:row>35</xdr:row>
                    <xdr:rowOff>123825</xdr:rowOff>
                  </from>
                  <to>
                    <xdr:col>1</xdr:col>
                    <xdr:colOff>38100</xdr:colOff>
                    <xdr:row>37</xdr:row>
                    <xdr:rowOff>85725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47625</xdr:colOff>
                    <xdr:row>37</xdr:row>
                    <xdr:rowOff>104775</xdr:rowOff>
                  </from>
                  <to>
                    <xdr:col>1</xdr:col>
                    <xdr:colOff>38100</xdr:colOff>
                    <xdr:row>39</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47625</xdr:colOff>
                    <xdr:row>39</xdr:row>
                    <xdr:rowOff>123825</xdr:rowOff>
                  </from>
                  <to>
                    <xdr:col>1</xdr:col>
                    <xdr:colOff>38100</xdr:colOff>
                    <xdr:row>41</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47625</xdr:colOff>
                    <xdr:row>41</xdr:row>
                    <xdr:rowOff>123825</xdr:rowOff>
                  </from>
                  <to>
                    <xdr:col>1</xdr:col>
                    <xdr:colOff>38100</xdr:colOff>
                    <xdr:row>43</xdr:row>
                    <xdr:rowOff>85725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47625</xdr:colOff>
                    <xdr:row>55</xdr:row>
                    <xdr:rowOff>114300</xdr:rowOff>
                  </from>
                  <to>
                    <xdr:col>1</xdr:col>
                    <xdr:colOff>38100</xdr:colOff>
                    <xdr:row>57</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topLeftCell="A19" zoomScaleNormal="100" workbookViewId="0">
      <selection activeCell="B35" sqref="B35:F35"/>
    </sheetView>
  </sheetViews>
  <sheetFormatPr baseColWidth="10" defaultRowHeight="12.75"/>
  <cols>
    <col min="1" max="1" width="3" style="98" customWidth="1"/>
    <col min="2" max="2" width="15.875" style="98" customWidth="1"/>
    <col min="3" max="3" width="10" style="98" customWidth="1"/>
    <col min="4" max="4" width="4.125" style="98" customWidth="1"/>
    <col min="5" max="5" width="18.125" style="98" customWidth="1"/>
    <col min="6" max="6" width="11.375" style="98" customWidth="1"/>
    <col min="7" max="8" width="10" style="98" customWidth="1"/>
    <col min="9" max="9" width="10.375" style="98" customWidth="1"/>
    <col min="10" max="10" width="4.125" style="98" customWidth="1"/>
    <col min="11" max="11" width="15.625" style="98" customWidth="1"/>
    <col min="12" max="12" width="6.75" style="98" customWidth="1"/>
    <col min="13" max="256" width="11" style="98"/>
    <col min="257" max="257" width="3" style="98" customWidth="1"/>
    <col min="258" max="258" width="15.875" style="98" customWidth="1"/>
    <col min="259" max="259" width="10" style="98" customWidth="1"/>
    <col min="260" max="260" width="4.125" style="98" customWidth="1"/>
    <col min="261" max="261" width="18.125" style="98" customWidth="1"/>
    <col min="262" max="262" width="11.375" style="98" customWidth="1"/>
    <col min="263" max="264" width="10" style="98" customWidth="1"/>
    <col min="265" max="265" width="10.375" style="98" customWidth="1"/>
    <col min="266" max="266" width="4.125" style="98" customWidth="1"/>
    <col min="267" max="267" width="15.625" style="98" customWidth="1"/>
    <col min="268" max="268" width="6.75" style="98" customWidth="1"/>
    <col min="269" max="512" width="11" style="98"/>
    <col min="513" max="513" width="3" style="98" customWidth="1"/>
    <col min="514" max="514" width="15.875" style="98" customWidth="1"/>
    <col min="515" max="515" width="10" style="98" customWidth="1"/>
    <col min="516" max="516" width="4.125" style="98" customWidth="1"/>
    <col min="517" max="517" width="18.125" style="98" customWidth="1"/>
    <col min="518" max="518" width="11.375" style="98" customWidth="1"/>
    <col min="519" max="520" width="10" style="98" customWidth="1"/>
    <col min="521" max="521" width="10.375" style="98" customWidth="1"/>
    <col min="522" max="522" width="4.125" style="98" customWidth="1"/>
    <col min="523" max="523" width="15.625" style="98" customWidth="1"/>
    <col min="524" max="524" width="6.75" style="98" customWidth="1"/>
    <col min="525" max="768" width="11" style="98"/>
    <col min="769" max="769" width="3" style="98" customWidth="1"/>
    <col min="770" max="770" width="15.875" style="98" customWidth="1"/>
    <col min="771" max="771" width="10" style="98" customWidth="1"/>
    <col min="772" max="772" width="4.125" style="98" customWidth="1"/>
    <col min="773" max="773" width="18.125" style="98" customWidth="1"/>
    <col min="774" max="774" width="11.375" style="98" customWidth="1"/>
    <col min="775" max="776" width="10" style="98" customWidth="1"/>
    <col min="777" max="777" width="10.375" style="98" customWidth="1"/>
    <col min="778" max="778" width="4.125" style="98" customWidth="1"/>
    <col min="779" max="779" width="15.625" style="98" customWidth="1"/>
    <col min="780" max="780" width="6.75" style="98" customWidth="1"/>
    <col min="781" max="1024" width="11" style="98"/>
    <col min="1025" max="1025" width="3" style="98" customWidth="1"/>
    <col min="1026" max="1026" width="15.875" style="98" customWidth="1"/>
    <col min="1027" max="1027" width="10" style="98" customWidth="1"/>
    <col min="1028" max="1028" width="4.125" style="98" customWidth="1"/>
    <col min="1029" max="1029" width="18.125" style="98" customWidth="1"/>
    <col min="1030" max="1030" width="11.375" style="98" customWidth="1"/>
    <col min="1031" max="1032" width="10" style="98" customWidth="1"/>
    <col min="1033" max="1033" width="10.375" style="98" customWidth="1"/>
    <col min="1034" max="1034" width="4.125" style="98" customWidth="1"/>
    <col min="1035" max="1035" width="15.625" style="98" customWidth="1"/>
    <col min="1036" max="1036" width="6.75" style="98" customWidth="1"/>
    <col min="1037" max="1280" width="11" style="98"/>
    <col min="1281" max="1281" width="3" style="98" customWidth="1"/>
    <col min="1282" max="1282" width="15.875" style="98" customWidth="1"/>
    <col min="1283" max="1283" width="10" style="98" customWidth="1"/>
    <col min="1284" max="1284" width="4.125" style="98" customWidth="1"/>
    <col min="1285" max="1285" width="18.125" style="98" customWidth="1"/>
    <col min="1286" max="1286" width="11.375" style="98" customWidth="1"/>
    <col min="1287" max="1288" width="10" style="98" customWidth="1"/>
    <col min="1289" max="1289" width="10.375" style="98" customWidth="1"/>
    <col min="1290" max="1290" width="4.125" style="98" customWidth="1"/>
    <col min="1291" max="1291" width="15.625" style="98" customWidth="1"/>
    <col min="1292" max="1292" width="6.75" style="98" customWidth="1"/>
    <col min="1293" max="1536" width="11" style="98"/>
    <col min="1537" max="1537" width="3" style="98" customWidth="1"/>
    <col min="1538" max="1538" width="15.875" style="98" customWidth="1"/>
    <col min="1539" max="1539" width="10" style="98" customWidth="1"/>
    <col min="1540" max="1540" width="4.125" style="98" customWidth="1"/>
    <col min="1541" max="1541" width="18.125" style="98" customWidth="1"/>
    <col min="1542" max="1542" width="11.375" style="98" customWidth="1"/>
    <col min="1543" max="1544" width="10" style="98" customWidth="1"/>
    <col min="1545" max="1545" width="10.375" style="98" customWidth="1"/>
    <col min="1546" max="1546" width="4.125" style="98" customWidth="1"/>
    <col min="1547" max="1547" width="15.625" style="98" customWidth="1"/>
    <col min="1548" max="1548" width="6.75" style="98" customWidth="1"/>
    <col min="1549" max="1792" width="11" style="98"/>
    <col min="1793" max="1793" width="3" style="98" customWidth="1"/>
    <col min="1794" max="1794" width="15.875" style="98" customWidth="1"/>
    <col min="1795" max="1795" width="10" style="98" customWidth="1"/>
    <col min="1796" max="1796" width="4.125" style="98" customWidth="1"/>
    <col min="1797" max="1797" width="18.125" style="98" customWidth="1"/>
    <col min="1798" max="1798" width="11.375" style="98" customWidth="1"/>
    <col min="1799" max="1800" width="10" style="98" customWidth="1"/>
    <col min="1801" max="1801" width="10.375" style="98" customWidth="1"/>
    <col min="1802" max="1802" width="4.125" style="98" customWidth="1"/>
    <col min="1803" max="1803" width="15.625" style="98" customWidth="1"/>
    <col min="1804" max="1804" width="6.75" style="98" customWidth="1"/>
    <col min="1805" max="2048" width="11" style="98"/>
    <col min="2049" max="2049" width="3" style="98" customWidth="1"/>
    <col min="2050" max="2050" width="15.875" style="98" customWidth="1"/>
    <col min="2051" max="2051" width="10" style="98" customWidth="1"/>
    <col min="2052" max="2052" width="4.125" style="98" customWidth="1"/>
    <col min="2053" max="2053" width="18.125" style="98" customWidth="1"/>
    <col min="2054" max="2054" width="11.375" style="98" customWidth="1"/>
    <col min="2055" max="2056" width="10" style="98" customWidth="1"/>
    <col min="2057" max="2057" width="10.375" style="98" customWidth="1"/>
    <col min="2058" max="2058" width="4.125" style="98" customWidth="1"/>
    <col min="2059" max="2059" width="15.625" style="98" customWidth="1"/>
    <col min="2060" max="2060" width="6.75" style="98" customWidth="1"/>
    <col min="2061" max="2304" width="11" style="98"/>
    <col min="2305" max="2305" width="3" style="98" customWidth="1"/>
    <col min="2306" max="2306" width="15.875" style="98" customWidth="1"/>
    <col min="2307" max="2307" width="10" style="98" customWidth="1"/>
    <col min="2308" max="2308" width="4.125" style="98" customWidth="1"/>
    <col min="2309" max="2309" width="18.125" style="98" customWidth="1"/>
    <col min="2310" max="2310" width="11.375" style="98" customWidth="1"/>
    <col min="2311" max="2312" width="10" style="98" customWidth="1"/>
    <col min="2313" max="2313" width="10.375" style="98" customWidth="1"/>
    <col min="2314" max="2314" width="4.125" style="98" customWidth="1"/>
    <col min="2315" max="2315" width="15.625" style="98" customWidth="1"/>
    <col min="2316" max="2316" width="6.75" style="98" customWidth="1"/>
    <col min="2317" max="2560" width="11" style="98"/>
    <col min="2561" max="2561" width="3" style="98" customWidth="1"/>
    <col min="2562" max="2562" width="15.875" style="98" customWidth="1"/>
    <col min="2563" max="2563" width="10" style="98" customWidth="1"/>
    <col min="2564" max="2564" width="4.125" style="98" customWidth="1"/>
    <col min="2565" max="2565" width="18.125" style="98" customWidth="1"/>
    <col min="2566" max="2566" width="11.375" style="98" customWidth="1"/>
    <col min="2567" max="2568" width="10" style="98" customWidth="1"/>
    <col min="2569" max="2569" width="10.375" style="98" customWidth="1"/>
    <col min="2570" max="2570" width="4.125" style="98" customWidth="1"/>
    <col min="2571" max="2571" width="15.625" style="98" customWidth="1"/>
    <col min="2572" max="2572" width="6.75" style="98" customWidth="1"/>
    <col min="2573" max="2816" width="11" style="98"/>
    <col min="2817" max="2817" width="3" style="98" customWidth="1"/>
    <col min="2818" max="2818" width="15.875" style="98" customWidth="1"/>
    <col min="2819" max="2819" width="10" style="98" customWidth="1"/>
    <col min="2820" max="2820" width="4.125" style="98" customWidth="1"/>
    <col min="2821" max="2821" width="18.125" style="98" customWidth="1"/>
    <col min="2822" max="2822" width="11.375" style="98" customWidth="1"/>
    <col min="2823" max="2824" width="10" style="98" customWidth="1"/>
    <col min="2825" max="2825" width="10.375" style="98" customWidth="1"/>
    <col min="2826" max="2826" width="4.125" style="98" customWidth="1"/>
    <col min="2827" max="2827" width="15.625" style="98" customWidth="1"/>
    <col min="2828" max="2828" width="6.75" style="98" customWidth="1"/>
    <col min="2829" max="3072" width="11" style="98"/>
    <col min="3073" max="3073" width="3" style="98" customWidth="1"/>
    <col min="3074" max="3074" width="15.875" style="98" customWidth="1"/>
    <col min="3075" max="3075" width="10" style="98" customWidth="1"/>
    <col min="3076" max="3076" width="4.125" style="98" customWidth="1"/>
    <col min="3077" max="3077" width="18.125" style="98" customWidth="1"/>
    <col min="3078" max="3078" width="11.375" style="98" customWidth="1"/>
    <col min="3079" max="3080" width="10" style="98" customWidth="1"/>
    <col min="3081" max="3081" width="10.375" style="98" customWidth="1"/>
    <col min="3082" max="3082" width="4.125" style="98" customWidth="1"/>
    <col min="3083" max="3083" width="15.625" style="98" customWidth="1"/>
    <col min="3084" max="3084" width="6.75" style="98" customWidth="1"/>
    <col min="3085" max="3328" width="11" style="98"/>
    <col min="3329" max="3329" width="3" style="98" customWidth="1"/>
    <col min="3330" max="3330" width="15.875" style="98" customWidth="1"/>
    <col min="3331" max="3331" width="10" style="98" customWidth="1"/>
    <col min="3332" max="3332" width="4.125" style="98" customWidth="1"/>
    <col min="3333" max="3333" width="18.125" style="98" customWidth="1"/>
    <col min="3334" max="3334" width="11.375" style="98" customWidth="1"/>
    <col min="3335" max="3336" width="10" style="98" customWidth="1"/>
    <col min="3337" max="3337" width="10.375" style="98" customWidth="1"/>
    <col min="3338" max="3338" width="4.125" style="98" customWidth="1"/>
    <col min="3339" max="3339" width="15.625" style="98" customWidth="1"/>
    <col min="3340" max="3340" width="6.75" style="98" customWidth="1"/>
    <col min="3341" max="3584" width="11" style="98"/>
    <col min="3585" max="3585" width="3" style="98" customWidth="1"/>
    <col min="3586" max="3586" width="15.875" style="98" customWidth="1"/>
    <col min="3587" max="3587" width="10" style="98" customWidth="1"/>
    <col min="3588" max="3588" width="4.125" style="98" customWidth="1"/>
    <col min="3589" max="3589" width="18.125" style="98" customWidth="1"/>
    <col min="3590" max="3590" width="11.375" style="98" customWidth="1"/>
    <col min="3591" max="3592" width="10" style="98" customWidth="1"/>
    <col min="3593" max="3593" width="10.375" style="98" customWidth="1"/>
    <col min="3594" max="3594" width="4.125" style="98" customWidth="1"/>
    <col min="3595" max="3595" width="15.625" style="98" customWidth="1"/>
    <col min="3596" max="3596" width="6.75" style="98" customWidth="1"/>
    <col min="3597" max="3840" width="11" style="98"/>
    <col min="3841" max="3841" width="3" style="98" customWidth="1"/>
    <col min="3842" max="3842" width="15.875" style="98" customWidth="1"/>
    <col min="3843" max="3843" width="10" style="98" customWidth="1"/>
    <col min="3844" max="3844" width="4.125" style="98" customWidth="1"/>
    <col min="3845" max="3845" width="18.125" style="98" customWidth="1"/>
    <col min="3846" max="3846" width="11.375" style="98" customWidth="1"/>
    <col min="3847" max="3848" width="10" style="98" customWidth="1"/>
    <col min="3849" max="3849" width="10.375" style="98" customWidth="1"/>
    <col min="3850" max="3850" width="4.125" style="98" customWidth="1"/>
    <col min="3851" max="3851" width="15.625" style="98" customWidth="1"/>
    <col min="3852" max="3852" width="6.75" style="98" customWidth="1"/>
    <col min="3853" max="4096" width="11" style="98"/>
    <col min="4097" max="4097" width="3" style="98" customWidth="1"/>
    <col min="4098" max="4098" width="15.875" style="98" customWidth="1"/>
    <col min="4099" max="4099" width="10" style="98" customWidth="1"/>
    <col min="4100" max="4100" width="4.125" style="98" customWidth="1"/>
    <col min="4101" max="4101" width="18.125" style="98" customWidth="1"/>
    <col min="4102" max="4102" width="11.375" style="98" customWidth="1"/>
    <col min="4103" max="4104" width="10" style="98" customWidth="1"/>
    <col min="4105" max="4105" width="10.375" style="98" customWidth="1"/>
    <col min="4106" max="4106" width="4.125" style="98" customWidth="1"/>
    <col min="4107" max="4107" width="15.625" style="98" customWidth="1"/>
    <col min="4108" max="4108" width="6.75" style="98" customWidth="1"/>
    <col min="4109" max="4352" width="11" style="98"/>
    <col min="4353" max="4353" width="3" style="98" customWidth="1"/>
    <col min="4354" max="4354" width="15.875" style="98" customWidth="1"/>
    <col min="4355" max="4355" width="10" style="98" customWidth="1"/>
    <col min="4356" max="4356" width="4.125" style="98" customWidth="1"/>
    <col min="4357" max="4357" width="18.125" style="98" customWidth="1"/>
    <col min="4358" max="4358" width="11.375" style="98" customWidth="1"/>
    <col min="4359" max="4360" width="10" style="98" customWidth="1"/>
    <col min="4361" max="4361" width="10.375" style="98" customWidth="1"/>
    <col min="4362" max="4362" width="4.125" style="98" customWidth="1"/>
    <col min="4363" max="4363" width="15.625" style="98" customWidth="1"/>
    <col min="4364" max="4364" width="6.75" style="98" customWidth="1"/>
    <col min="4365" max="4608" width="11" style="98"/>
    <col min="4609" max="4609" width="3" style="98" customWidth="1"/>
    <col min="4610" max="4610" width="15.875" style="98" customWidth="1"/>
    <col min="4611" max="4611" width="10" style="98" customWidth="1"/>
    <col min="4612" max="4612" width="4.125" style="98" customWidth="1"/>
    <col min="4613" max="4613" width="18.125" style="98" customWidth="1"/>
    <col min="4614" max="4614" width="11.375" style="98" customWidth="1"/>
    <col min="4615" max="4616" width="10" style="98" customWidth="1"/>
    <col min="4617" max="4617" width="10.375" style="98" customWidth="1"/>
    <col min="4618" max="4618" width="4.125" style="98" customWidth="1"/>
    <col min="4619" max="4619" width="15.625" style="98" customWidth="1"/>
    <col min="4620" max="4620" width="6.75" style="98" customWidth="1"/>
    <col min="4621" max="4864" width="11" style="98"/>
    <col min="4865" max="4865" width="3" style="98" customWidth="1"/>
    <col min="4866" max="4866" width="15.875" style="98" customWidth="1"/>
    <col min="4867" max="4867" width="10" style="98" customWidth="1"/>
    <col min="4868" max="4868" width="4.125" style="98" customWidth="1"/>
    <col min="4869" max="4869" width="18.125" style="98" customWidth="1"/>
    <col min="4870" max="4870" width="11.375" style="98" customWidth="1"/>
    <col min="4871" max="4872" width="10" style="98" customWidth="1"/>
    <col min="4873" max="4873" width="10.375" style="98" customWidth="1"/>
    <col min="4874" max="4874" width="4.125" style="98" customWidth="1"/>
    <col min="4875" max="4875" width="15.625" style="98" customWidth="1"/>
    <col min="4876" max="4876" width="6.75" style="98" customWidth="1"/>
    <col min="4877" max="5120" width="11" style="98"/>
    <col min="5121" max="5121" width="3" style="98" customWidth="1"/>
    <col min="5122" max="5122" width="15.875" style="98" customWidth="1"/>
    <col min="5123" max="5123" width="10" style="98" customWidth="1"/>
    <col min="5124" max="5124" width="4.125" style="98" customWidth="1"/>
    <col min="5125" max="5125" width="18.125" style="98" customWidth="1"/>
    <col min="5126" max="5126" width="11.375" style="98" customWidth="1"/>
    <col min="5127" max="5128" width="10" style="98" customWidth="1"/>
    <col min="5129" max="5129" width="10.375" style="98" customWidth="1"/>
    <col min="5130" max="5130" width="4.125" style="98" customWidth="1"/>
    <col min="5131" max="5131" width="15.625" style="98" customWidth="1"/>
    <col min="5132" max="5132" width="6.75" style="98" customWidth="1"/>
    <col min="5133" max="5376" width="11" style="98"/>
    <col min="5377" max="5377" width="3" style="98" customWidth="1"/>
    <col min="5378" max="5378" width="15.875" style="98" customWidth="1"/>
    <col min="5379" max="5379" width="10" style="98" customWidth="1"/>
    <col min="5380" max="5380" width="4.125" style="98" customWidth="1"/>
    <col min="5381" max="5381" width="18.125" style="98" customWidth="1"/>
    <col min="5382" max="5382" width="11.375" style="98" customWidth="1"/>
    <col min="5383" max="5384" width="10" style="98" customWidth="1"/>
    <col min="5385" max="5385" width="10.375" style="98" customWidth="1"/>
    <col min="5386" max="5386" width="4.125" style="98" customWidth="1"/>
    <col min="5387" max="5387" width="15.625" style="98" customWidth="1"/>
    <col min="5388" max="5388" width="6.75" style="98" customWidth="1"/>
    <col min="5389" max="5632" width="11" style="98"/>
    <col min="5633" max="5633" width="3" style="98" customWidth="1"/>
    <col min="5634" max="5634" width="15.875" style="98" customWidth="1"/>
    <col min="5635" max="5635" width="10" style="98" customWidth="1"/>
    <col min="5636" max="5636" width="4.125" style="98" customWidth="1"/>
    <col min="5637" max="5637" width="18.125" style="98" customWidth="1"/>
    <col min="5638" max="5638" width="11.375" style="98" customWidth="1"/>
    <col min="5639" max="5640" width="10" style="98" customWidth="1"/>
    <col min="5641" max="5641" width="10.375" style="98" customWidth="1"/>
    <col min="5642" max="5642" width="4.125" style="98" customWidth="1"/>
    <col min="5643" max="5643" width="15.625" style="98" customWidth="1"/>
    <col min="5644" max="5644" width="6.75" style="98" customWidth="1"/>
    <col min="5645" max="5888" width="11" style="98"/>
    <col min="5889" max="5889" width="3" style="98" customWidth="1"/>
    <col min="5890" max="5890" width="15.875" style="98" customWidth="1"/>
    <col min="5891" max="5891" width="10" style="98" customWidth="1"/>
    <col min="5892" max="5892" width="4.125" style="98" customWidth="1"/>
    <col min="5893" max="5893" width="18.125" style="98" customWidth="1"/>
    <col min="5894" max="5894" width="11.375" style="98" customWidth="1"/>
    <col min="5895" max="5896" width="10" style="98" customWidth="1"/>
    <col min="5897" max="5897" width="10.375" style="98" customWidth="1"/>
    <col min="5898" max="5898" width="4.125" style="98" customWidth="1"/>
    <col min="5899" max="5899" width="15.625" style="98" customWidth="1"/>
    <col min="5900" max="5900" width="6.75" style="98" customWidth="1"/>
    <col min="5901" max="6144" width="11" style="98"/>
    <col min="6145" max="6145" width="3" style="98" customWidth="1"/>
    <col min="6146" max="6146" width="15.875" style="98" customWidth="1"/>
    <col min="6147" max="6147" width="10" style="98" customWidth="1"/>
    <col min="6148" max="6148" width="4.125" style="98" customWidth="1"/>
    <col min="6149" max="6149" width="18.125" style="98" customWidth="1"/>
    <col min="6150" max="6150" width="11.375" style="98" customWidth="1"/>
    <col min="6151" max="6152" width="10" style="98" customWidth="1"/>
    <col min="6153" max="6153" width="10.375" style="98" customWidth="1"/>
    <col min="6154" max="6154" width="4.125" style="98" customWidth="1"/>
    <col min="6155" max="6155" width="15.625" style="98" customWidth="1"/>
    <col min="6156" max="6156" width="6.75" style="98" customWidth="1"/>
    <col min="6157" max="6400" width="11" style="98"/>
    <col min="6401" max="6401" width="3" style="98" customWidth="1"/>
    <col min="6402" max="6402" width="15.875" style="98" customWidth="1"/>
    <col min="6403" max="6403" width="10" style="98" customWidth="1"/>
    <col min="6404" max="6404" width="4.125" style="98" customWidth="1"/>
    <col min="6405" max="6405" width="18.125" style="98" customWidth="1"/>
    <col min="6406" max="6406" width="11.375" style="98" customWidth="1"/>
    <col min="6407" max="6408" width="10" style="98" customWidth="1"/>
    <col min="6409" max="6409" width="10.375" style="98" customWidth="1"/>
    <col min="6410" max="6410" width="4.125" style="98" customWidth="1"/>
    <col min="6411" max="6411" width="15.625" style="98" customWidth="1"/>
    <col min="6412" max="6412" width="6.75" style="98" customWidth="1"/>
    <col min="6413" max="6656" width="11" style="98"/>
    <col min="6657" max="6657" width="3" style="98" customWidth="1"/>
    <col min="6658" max="6658" width="15.875" style="98" customWidth="1"/>
    <col min="6659" max="6659" width="10" style="98" customWidth="1"/>
    <col min="6660" max="6660" width="4.125" style="98" customWidth="1"/>
    <col min="6661" max="6661" width="18.125" style="98" customWidth="1"/>
    <col min="6662" max="6662" width="11.375" style="98" customWidth="1"/>
    <col min="6663" max="6664" width="10" style="98" customWidth="1"/>
    <col min="6665" max="6665" width="10.375" style="98" customWidth="1"/>
    <col min="6666" max="6666" width="4.125" style="98" customWidth="1"/>
    <col min="6667" max="6667" width="15.625" style="98" customWidth="1"/>
    <col min="6668" max="6668" width="6.75" style="98" customWidth="1"/>
    <col min="6669" max="6912" width="11" style="98"/>
    <col min="6913" max="6913" width="3" style="98" customWidth="1"/>
    <col min="6914" max="6914" width="15.875" style="98" customWidth="1"/>
    <col min="6915" max="6915" width="10" style="98" customWidth="1"/>
    <col min="6916" max="6916" width="4.125" style="98" customWidth="1"/>
    <col min="6917" max="6917" width="18.125" style="98" customWidth="1"/>
    <col min="6918" max="6918" width="11.375" style="98" customWidth="1"/>
    <col min="6919" max="6920" width="10" style="98" customWidth="1"/>
    <col min="6921" max="6921" width="10.375" style="98" customWidth="1"/>
    <col min="6922" max="6922" width="4.125" style="98" customWidth="1"/>
    <col min="6923" max="6923" width="15.625" style="98" customWidth="1"/>
    <col min="6924" max="6924" width="6.75" style="98" customWidth="1"/>
    <col min="6925" max="7168" width="11" style="98"/>
    <col min="7169" max="7169" width="3" style="98" customWidth="1"/>
    <col min="7170" max="7170" width="15.875" style="98" customWidth="1"/>
    <col min="7171" max="7171" width="10" style="98" customWidth="1"/>
    <col min="7172" max="7172" width="4.125" style="98" customWidth="1"/>
    <col min="7173" max="7173" width="18.125" style="98" customWidth="1"/>
    <col min="7174" max="7174" width="11.375" style="98" customWidth="1"/>
    <col min="7175" max="7176" width="10" style="98" customWidth="1"/>
    <col min="7177" max="7177" width="10.375" style="98" customWidth="1"/>
    <col min="7178" max="7178" width="4.125" style="98" customWidth="1"/>
    <col min="7179" max="7179" width="15.625" style="98" customWidth="1"/>
    <col min="7180" max="7180" width="6.75" style="98" customWidth="1"/>
    <col min="7181" max="7424" width="11" style="98"/>
    <col min="7425" max="7425" width="3" style="98" customWidth="1"/>
    <col min="7426" max="7426" width="15.875" style="98" customWidth="1"/>
    <col min="7427" max="7427" width="10" style="98" customWidth="1"/>
    <col min="7428" max="7428" width="4.125" style="98" customWidth="1"/>
    <col min="7429" max="7429" width="18.125" style="98" customWidth="1"/>
    <col min="7430" max="7430" width="11.375" style="98" customWidth="1"/>
    <col min="7431" max="7432" width="10" style="98" customWidth="1"/>
    <col min="7433" max="7433" width="10.375" style="98" customWidth="1"/>
    <col min="7434" max="7434" width="4.125" style="98" customWidth="1"/>
    <col min="7435" max="7435" width="15.625" style="98" customWidth="1"/>
    <col min="7436" max="7436" width="6.75" style="98" customWidth="1"/>
    <col min="7437" max="7680" width="11" style="98"/>
    <col min="7681" max="7681" width="3" style="98" customWidth="1"/>
    <col min="7682" max="7682" width="15.875" style="98" customWidth="1"/>
    <col min="7683" max="7683" width="10" style="98" customWidth="1"/>
    <col min="7684" max="7684" width="4.125" style="98" customWidth="1"/>
    <col min="7685" max="7685" width="18.125" style="98" customWidth="1"/>
    <col min="7686" max="7686" width="11.375" style="98" customWidth="1"/>
    <col min="7687" max="7688" width="10" style="98" customWidth="1"/>
    <col min="7689" max="7689" width="10.375" style="98" customWidth="1"/>
    <col min="7690" max="7690" width="4.125" style="98" customWidth="1"/>
    <col min="7691" max="7691" width="15.625" style="98" customWidth="1"/>
    <col min="7692" max="7692" width="6.75" style="98" customWidth="1"/>
    <col min="7693" max="7936" width="11" style="98"/>
    <col min="7937" max="7937" width="3" style="98" customWidth="1"/>
    <col min="7938" max="7938" width="15.875" style="98" customWidth="1"/>
    <col min="7939" max="7939" width="10" style="98" customWidth="1"/>
    <col min="7940" max="7940" width="4.125" style="98" customWidth="1"/>
    <col min="7941" max="7941" width="18.125" style="98" customWidth="1"/>
    <col min="7942" max="7942" width="11.375" style="98" customWidth="1"/>
    <col min="7943" max="7944" width="10" style="98" customWidth="1"/>
    <col min="7945" max="7945" width="10.375" style="98" customWidth="1"/>
    <col min="7946" max="7946" width="4.125" style="98" customWidth="1"/>
    <col min="7947" max="7947" width="15.625" style="98" customWidth="1"/>
    <col min="7948" max="7948" width="6.75" style="98" customWidth="1"/>
    <col min="7949" max="8192" width="11" style="98"/>
    <col min="8193" max="8193" width="3" style="98" customWidth="1"/>
    <col min="8194" max="8194" width="15.875" style="98" customWidth="1"/>
    <col min="8195" max="8195" width="10" style="98" customWidth="1"/>
    <col min="8196" max="8196" width="4.125" style="98" customWidth="1"/>
    <col min="8197" max="8197" width="18.125" style="98" customWidth="1"/>
    <col min="8198" max="8198" width="11.375" style="98" customWidth="1"/>
    <col min="8199" max="8200" width="10" style="98" customWidth="1"/>
    <col min="8201" max="8201" width="10.375" style="98" customWidth="1"/>
    <col min="8202" max="8202" width="4.125" style="98" customWidth="1"/>
    <col min="8203" max="8203" width="15.625" style="98" customWidth="1"/>
    <col min="8204" max="8204" width="6.75" style="98" customWidth="1"/>
    <col min="8205" max="8448" width="11" style="98"/>
    <col min="8449" max="8449" width="3" style="98" customWidth="1"/>
    <col min="8450" max="8450" width="15.875" style="98" customWidth="1"/>
    <col min="8451" max="8451" width="10" style="98" customWidth="1"/>
    <col min="8452" max="8452" width="4.125" style="98" customWidth="1"/>
    <col min="8453" max="8453" width="18.125" style="98" customWidth="1"/>
    <col min="8454" max="8454" width="11.375" style="98" customWidth="1"/>
    <col min="8455" max="8456" width="10" style="98" customWidth="1"/>
    <col min="8457" max="8457" width="10.375" style="98" customWidth="1"/>
    <col min="8458" max="8458" width="4.125" style="98" customWidth="1"/>
    <col min="8459" max="8459" width="15.625" style="98" customWidth="1"/>
    <col min="8460" max="8460" width="6.75" style="98" customWidth="1"/>
    <col min="8461" max="8704" width="11" style="98"/>
    <col min="8705" max="8705" width="3" style="98" customWidth="1"/>
    <col min="8706" max="8706" width="15.875" style="98" customWidth="1"/>
    <col min="8707" max="8707" width="10" style="98" customWidth="1"/>
    <col min="8708" max="8708" width="4.125" style="98" customWidth="1"/>
    <col min="8709" max="8709" width="18.125" style="98" customWidth="1"/>
    <col min="8710" max="8710" width="11.375" style="98" customWidth="1"/>
    <col min="8711" max="8712" width="10" style="98" customWidth="1"/>
    <col min="8713" max="8713" width="10.375" style="98" customWidth="1"/>
    <col min="8714" max="8714" width="4.125" style="98" customWidth="1"/>
    <col min="8715" max="8715" width="15.625" style="98" customWidth="1"/>
    <col min="8716" max="8716" width="6.75" style="98" customWidth="1"/>
    <col min="8717" max="8960" width="11" style="98"/>
    <col min="8961" max="8961" width="3" style="98" customWidth="1"/>
    <col min="8962" max="8962" width="15.875" style="98" customWidth="1"/>
    <col min="8963" max="8963" width="10" style="98" customWidth="1"/>
    <col min="8964" max="8964" width="4.125" style="98" customWidth="1"/>
    <col min="8965" max="8965" width="18.125" style="98" customWidth="1"/>
    <col min="8966" max="8966" width="11.375" style="98" customWidth="1"/>
    <col min="8967" max="8968" width="10" style="98" customWidth="1"/>
    <col min="8969" max="8969" width="10.375" style="98" customWidth="1"/>
    <col min="8970" max="8970" width="4.125" style="98" customWidth="1"/>
    <col min="8971" max="8971" width="15.625" style="98" customWidth="1"/>
    <col min="8972" max="8972" width="6.75" style="98" customWidth="1"/>
    <col min="8973" max="9216" width="11" style="98"/>
    <col min="9217" max="9217" width="3" style="98" customWidth="1"/>
    <col min="9218" max="9218" width="15.875" style="98" customWidth="1"/>
    <col min="9219" max="9219" width="10" style="98" customWidth="1"/>
    <col min="9220" max="9220" width="4.125" style="98" customWidth="1"/>
    <col min="9221" max="9221" width="18.125" style="98" customWidth="1"/>
    <col min="9222" max="9222" width="11.375" style="98" customWidth="1"/>
    <col min="9223" max="9224" width="10" style="98" customWidth="1"/>
    <col min="9225" max="9225" width="10.375" style="98" customWidth="1"/>
    <col min="9226" max="9226" width="4.125" style="98" customWidth="1"/>
    <col min="9227" max="9227" width="15.625" style="98" customWidth="1"/>
    <col min="9228" max="9228" width="6.75" style="98" customWidth="1"/>
    <col min="9229" max="9472" width="11" style="98"/>
    <col min="9473" max="9473" width="3" style="98" customWidth="1"/>
    <col min="9474" max="9474" width="15.875" style="98" customWidth="1"/>
    <col min="9475" max="9475" width="10" style="98" customWidth="1"/>
    <col min="9476" max="9476" width="4.125" style="98" customWidth="1"/>
    <col min="9477" max="9477" width="18.125" style="98" customWidth="1"/>
    <col min="9478" max="9478" width="11.375" style="98" customWidth="1"/>
    <col min="9479" max="9480" width="10" style="98" customWidth="1"/>
    <col min="9481" max="9481" width="10.375" style="98" customWidth="1"/>
    <col min="9482" max="9482" width="4.125" style="98" customWidth="1"/>
    <col min="9483" max="9483" width="15.625" style="98" customWidth="1"/>
    <col min="9484" max="9484" width="6.75" style="98" customWidth="1"/>
    <col min="9485" max="9728" width="11" style="98"/>
    <col min="9729" max="9729" width="3" style="98" customWidth="1"/>
    <col min="9730" max="9730" width="15.875" style="98" customWidth="1"/>
    <col min="9731" max="9731" width="10" style="98" customWidth="1"/>
    <col min="9732" max="9732" width="4.125" style="98" customWidth="1"/>
    <col min="9733" max="9733" width="18.125" style="98" customWidth="1"/>
    <col min="9734" max="9734" width="11.375" style="98" customWidth="1"/>
    <col min="9735" max="9736" width="10" style="98" customWidth="1"/>
    <col min="9737" max="9737" width="10.375" style="98" customWidth="1"/>
    <col min="9738" max="9738" width="4.125" style="98" customWidth="1"/>
    <col min="9739" max="9739" width="15.625" style="98" customWidth="1"/>
    <col min="9740" max="9740" width="6.75" style="98" customWidth="1"/>
    <col min="9741" max="9984" width="11" style="98"/>
    <col min="9985" max="9985" width="3" style="98" customWidth="1"/>
    <col min="9986" max="9986" width="15.875" style="98" customWidth="1"/>
    <col min="9987" max="9987" width="10" style="98" customWidth="1"/>
    <col min="9988" max="9988" width="4.125" style="98" customWidth="1"/>
    <col min="9989" max="9989" width="18.125" style="98" customWidth="1"/>
    <col min="9990" max="9990" width="11.375" style="98" customWidth="1"/>
    <col min="9991" max="9992" width="10" style="98" customWidth="1"/>
    <col min="9993" max="9993" width="10.375" style="98" customWidth="1"/>
    <col min="9994" max="9994" width="4.125" style="98" customWidth="1"/>
    <col min="9995" max="9995" width="15.625" style="98" customWidth="1"/>
    <col min="9996" max="9996" width="6.75" style="98" customWidth="1"/>
    <col min="9997" max="10240" width="11" style="98"/>
    <col min="10241" max="10241" width="3" style="98" customWidth="1"/>
    <col min="10242" max="10242" width="15.875" style="98" customWidth="1"/>
    <col min="10243" max="10243" width="10" style="98" customWidth="1"/>
    <col min="10244" max="10244" width="4.125" style="98" customWidth="1"/>
    <col min="10245" max="10245" width="18.125" style="98" customWidth="1"/>
    <col min="10246" max="10246" width="11.375" style="98" customWidth="1"/>
    <col min="10247" max="10248" width="10" style="98" customWidth="1"/>
    <col min="10249" max="10249" width="10.375" style="98" customWidth="1"/>
    <col min="10250" max="10250" width="4.125" style="98" customWidth="1"/>
    <col min="10251" max="10251" width="15.625" style="98" customWidth="1"/>
    <col min="10252" max="10252" width="6.75" style="98" customWidth="1"/>
    <col min="10253" max="10496" width="11" style="98"/>
    <col min="10497" max="10497" width="3" style="98" customWidth="1"/>
    <col min="10498" max="10498" width="15.875" style="98" customWidth="1"/>
    <col min="10499" max="10499" width="10" style="98" customWidth="1"/>
    <col min="10500" max="10500" width="4.125" style="98" customWidth="1"/>
    <col min="10501" max="10501" width="18.125" style="98" customWidth="1"/>
    <col min="10502" max="10502" width="11.375" style="98" customWidth="1"/>
    <col min="10503" max="10504" width="10" style="98" customWidth="1"/>
    <col min="10505" max="10505" width="10.375" style="98" customWidth="1"/>
    <col min="10506" max="10506" width="4.125" style="98" customWidth="1"/>
    <col min="10507" max="10507" width="15.625" style="98" customWidth="1"/>
    <col min="10508" max="10508" width="6.75" style="98" customWidth="1"/>
    <col min="10509" max="10752" width="11" style="98"/>
    <col min="10753" max="10753" width="3" style="98" customWidth="1"/>
    <col min="10754" max="10754" width="15.875" style="98" customWidth="1"/>
    <col min="10755" max="10755" width="10" style="98" customWidth="1"/>
    <col min="10756" max="10756" width="4.125" style="98" customWidth="1"/>
    <col min="10757" max="10757" width="18.125" style="98" customWidth="1"/>
    <col min="10758" max="10758" width="11.375" style="98" customWidth="1"/>
    <col min="10759" max="10760" width="10" style="98" customWidth="1"/>
    <col min="10761" max="10761" width="10.375" style="98" customWidth="1"/>
    <col min="10762" max="10762" width="4.125" style="98" customWidth="1"/>
    <col min="10763" max="10763" width="15.625" style="98" customWidth="1"/>
    <col min="10764" max="10764" width="6.75" style="98" customWidth="1"/>
    <col min="10765" max="11008" width="11" style="98"/>
    <col min="11009" max="11009" width="3" style="98" customWidth="1"/>
    <col min="11010" max="11010" width="15.875" style="98" customWidth="1"/>
    <col min="11011" max="11011" width="10" style="98" customWidth="1"/>
    <col min="11012" max="11012" width="4.125" style="98" customWidth="1"/>
    <col min="11013" max="11013" width="18.125" style="98" customWidth="1"/>
    <col min="11014" max="11014" width="11.375" style="98" customWidth="1"/>
    <col min="11015" max="11016" width="10" style="98" customWidth="1"/>
    <col min="11017" max="11017" width="10.375" style="98" customWidth="1"/>
    <col min="11018" max="11018" width="4.125" style="98" customWidth="1"/>
    <col min="11019" max="11019" width="15.625" style="98" customWidth="1"/>
    <col min="11020" max="11020" width="6.75" style="98" customWidth="1"/>
    <col min="11021" max="11264" width="11" style="98"/>
    <col min="11265" max="11265" width="3" style="98" customWidth="1"/>
    <col min="11266" max="11266" width="15.875" style="98" customWidth="1"/>
    <col min="11267" max="11267" width="10" style="98" customWidth="1"/>
    <col min="11268" max="11268" width="4.125" style="98" customWidth="1"/>
    <col min="11269" max="11269" width="18.125" style="98" customWidth="1"/>
    <col min="11270" max="11270" width="11.375" style="98" customWidth="1"/>
    <col min="11271" max="11272" width="10" style="98" customWidth="1"/>
    <col min="11273" max="11273" width="10.375" style="98" customWidth="1"/>
    <col min="11274" max="11274" width="4.125" style="98" customWidth="1"/>
    <col min="11275" max="11275" width="15.625" style="98" customWidth="1"/>
    <col min="11276" max="11276" width="6.75" style="98" customWidth="1"/>
    <col min="11277" max="11520" width="11" style="98"/>
    <col min="11521" max="11521" width="3" style="98" customWidth="1"/>
    <col min="11522" max="11522" width="15.875" style="98" customWidth="1"/>
    <col min="11523" max="11523" width="10" style="98" customWidth="1"/>
    <col min="11524" max="11524" width="4.125" style="98" customWidth="1"/>
    <col min="11525" max="11525" width="18.125" style="98" customWidth="1"/>
    <col min="11526" max="11526" width="11.375" style="98" customWidth="1"/>
    <col min="11527" max="11528" width="10" style="98" customWidth="1"/>
    <col min="11529" max="11529" width="10.375" style="98" customWidth="1"/>
    <col min="11530" max="11530" width="4.125" style="98" customWidth="1"/>
    <col min="11531" max="11531" width="15.625" style="98" customWidth="1"/>
    <col min="11532" max="11532" width="6.75" style="98" customWidth="1"/>
    <col min="11533" max="11776" width="11" style="98"/>
    <col min="11777" max="11777" width="3" style="98" customWidth="1"/>
    <col min="11778" max="11778" width="15.875" style="98" customWidth="1"/>
    <col min="11779" max="11779" width="10" style="98" customWidth="1"/>
    <col min="11780" max="11780" width="4.125" style="98" customWidth="1"/>
    <col min="11781" max="11781" width="18.125" style="98" customWidth="1"/>
    <col min="11782" max="11782" width="11.375" style="98" customWidth="1"/>
    <col min="11783" max="11784" width="10" style="98" customWidth="1"/>
    <col min="11785" max="11785" width="10.375" style="98" customWidth="1"/>
    <col min="11786" max="11786" width="4.125" style="98" customWidth="1"/>
    <col min="11787" max="11787" width="15.625" style="98" customWidth="1"/>
    <col min="11788" max="11788" width="6.75" style="98" customWidth="1"/>
    <col min="11789" max="12032" width="11" style="98"/>
    <col min="12033" max="12033" width="3" style="98" customWidth="1"/>
    <col min="12034" max="12034" width="15.875" style="98" customWidth="1"/>
    <col min="12035" max="12035" width="10" style="98" customWidth="1"/>
    <col min="12036" max="12036" width="4.125" style="98" customWidth="1"/>
    <col min="12037" max="12037" width="18.125" style="98" customWidth="1"/>
    <col min="12038" max="12038" width="11.375" style="98" customWidth="1"/>
    <col min="12039" max="12040" width="10" style="98" customWidth="1"/>
    <col min="12041" max="12041" width="10.375" style="98" customWidth="1"/>
    <col min="12042" max="12042" width="4.125" style="98" customWidth="1"/>
    <col min="12043" max="12043" width="15.625" style="98" customWidth="1"/>
    <col min="12044" max="12044" width="6.75" style="98" customWidth="1"/>
    <col min="12045" max="12288" width="11" style="98"/>
    <col min="12289" max="12289" width="3" style="98" customWidth="1"/>
    <col min="12290" max="12290" width="15.875" style="98" customWidth="1"/>
    <col min="12291" max="12291" width="10" style="98" customWidth="1"/>
    <col min="12292" max="12292" width="4.125" style="98" customWidth="1"/>
    <col min="12293" max="12293" width="18.125" style="98" customWidth="1"/>
    <col min="12294" max="12294" width="11.375" style="98" customWidth="1"/>
    <col min="12295" max="12296" width="10" style="98" customWidth="1"/>
    <col min="12297" max="12297" width="10.375" style="98" customWidth="1"/>
    <col min="12298" max="12298" width="4.125" style="98" customWidth="1"/>
    <col min="12299" max="12299" width="15.625" style="98" customWidth="1"/>
    <col min="12300" max="12300" width="6.75" style="98" customWidth="1"/>
    <col min="12301" max="12544" width="11" style="98"/>
    <col min="12545" max="12545" width="3" style="98" customWidth="1"/>
    <col min="12546" max="12546" width="15.875" style="98" customWidth="1"/>
    <col min="12547" max="12547" width="10" style="98" customWidth="1"/>
    <col min="12548" max="12548" width="4.125" style="98" customWidth="1"/>
    <col min="12549" max="12549" width="18.125" style="98" customWidth="1"/>
    <col min="12550" max="12550" width="11.375" style="98" customWidth="1"/>
    <col min="12551" max="12552" width="10" style="98" customWidth="1"/>
    <col min="12553" max="12553" width="10.375" style="98" customWidth="1"/>
    <col min="12554" max="12554" width="4.125" style="98" customWidth="1"/>
    <col min="12555" max="12555" width="15.625" style="98" customWidth="1"/>
    <col min="12556" max="12556" width="6.75" style="98" customWidth="1"/>
    <col min="12557" max="12800" width="11" style="98"/>
    <col min="12801" max="12801" width="3" style="98" customWidth="1"/>
    <col min="12802" max="12802" width="15.875" style="98" customWidth="1"/>
    <col min="12803" max="12803" width="10" style="98" customWidth="1"/>
    <col min="12804" max="12804" width="4.125" style="98" customWidth="1"/>
    <col min="12805" max="12805" width="18.125" style="98" customWidth="1"/>
    <col min="12806" max="12806" width="11.375" style="98" customWidth="1"/>
    <col min="12807" max="12808" width="10" style="98" customWidth="1"/>
    <col min="12809" max="12809" width="10.375" style="98" customWidth="1"/>
    <col min="12810" max="12810" width="4.125" style="98" customWidth="1"/>
    <col min="12811" max="12811" width="15.625" style="98" customWidth="1"/>
    <col min="12812" max="12812" width="6.75" style="98" customWidth="1"/>
    <col min="12813" max="13056" width="11" style="98"/>
    <col min="13057" max="13057" width="3" style="98" customWidth="1"/>
    <col min="13058" max="13058" width="15.875" style="98" customWidth="1"/>
    <col min="13059" max="13059" width="10" style="98" customWidth="1"/>
    <col min="13060" max="13060" width="4.125" style="98" customWidth="1"/>
    <col min="13061" max="13061" width="18.125" style="98" customWidth="1"/>
    <col min="13062" max="13062" width="11.375" style="98" customWidth="1"/>
    <col min="13063" max="13064" width="10" style="98" customWidth="1"/>
    <col min="13065" max="13065" width="10.375" style="98" customWidth="1"/>
    <col min="13066" max="13066" width="4.125" style="98" customWidth="1"/>
    <col min="13067" max="13067" width="15.625" style="98" customWidth="1"/>
    <col min="13068" max="13068" width="6.75" style="98" customWidth="1"/>
    <col min="13069" max="13312" width="11" style="98"/>
    <col min="13313" max="13313" width="3" style="98" customWidth="1"/>
    <col min="13314" max="13314" width="15.875" style="98" customWidth="1"/>
    <col min="13315" max="13315" width="10" style="98" customWidth="1"/>
    <col min="13316" max="13316" width="4.125" style="98" customWidth="1"/>
    <col min="13317" max="13317" width="18.125" style="98" customWidth="1"/>
    <col min="13318" max="13318" width="11.375" style="98" customWidth="1"/>
    <col min="13319" max="13320" width="10" style="98" customWidth="1"/>
    <col min="13321" max="13321" width="10.375" style="98" customWidth="1"/>
    <col min="13322" max="13322" width="4.125" style="98" customWidth="1"/>
    <col min="13323" max="13323" width="15.625" style="98" customWidth="1"/>
    <col min="13324" max="13324" width="6.75" style="98" customWidth="1"/>
    <col min="13325" max="13568" width="11" style="98"/>
    <col min="13569" max="13569" width="3" style="98" customWidth="1"/>
    <col min="13570" max="13570" width="15.875" style="98" customWidth="1"/>
    <col min="13571" max="13571" width="10" style="98" customWidth="1"/>
    <col min="13572" max="13572" width="4.125" style="98" customWidth="1"/>
    <col min="13573" max="13573" width="18.125" style="98" customWidth="1"/>
    <col min="13574" max="13574" width="11.375" style="98" customWidth="1"/>
    <col min="13575" max="13576" width="10" style="98" customWidth="1"/>
    <col min="13577" max="13577" width="10.375" style="98" customWidth="1"/>
    <col min="13578" max="13578" width="4.125" style="98" customWidth="1"/>
    <col min="13579" max="13579" width="15.625" style="98" customWidth="1"/>
    <col min="13580" max="13580" width="6.75" style="98" customWidth="1"/>
    <col min="13581" max="13824" width="11" style="98"/>
    <col min="13825" max="13825" width="3" style="98" customWidth="1"/>
    <col min="13826" max="13826" width="15.875" style="98" customWidth="1"/>
    <col min="13827" max="13827" width="10" style="98" customWidth="1"/>
    <col min="13828" max="13828" width="4.125" style="98" customWidth="1"/>
    <col min="13829" max="13829" width="18.125" style="98" customWidth="1"/>
    <col min="13830" max="13830" width="11.375" style="98" customWidth="1"/>
    <col min="13831" max="13832" width="10" style="98" customWidth="1"/>
    <col min="13833" max="13833" width="10.375" style="98" customWidth="1"/>
    <col min="13834" max="13834" width="4.125" style="98" customWidth="1"/>
    <col min="13835" max="13835" width="15.625" style="98" customWidth="1"/>
    <col min="13836" max="13836" width="6.75" style="98" customWidth="1"/>
    <col min="13837" max="14080" width="11" style="98"/>
    <col min="14081" max="14081" width="3" style="98" customWidth="1"/>
    <col min="14082" max="14082" width="15.875" style="98" customWidth="1"/>
    <col min="14083" max="14083" width="10" style="98" customWidth="1"/>
    <col min="14084" max="14084" width="4.125" style="98" customWidth="1"/>
    <col min="14085" max="14085" width="18.125" style="98" customWidth="1"/>
    <col min="14086" max="14086" width="11.375" style="98" customWidth="1"/>
    <col min="14087" max="14088" width="10" style="98" customWidth="1"/>
    <col min="14089" max="14089" width="10.375" style="98" customWidth="1"/>
    <col min="14090" max="14090" width="4.125" style="98" customWidth="1"/>
    <col min="14091" max="14091" width="15.625" style="98" customWidth="1"/>
    <col min="14092" max="14092" width="6.75" style="98" customWidth="1"/>
    <col min="14093" max="14336" width="11" style="98"/>
    <col min="14337" max="14337" width="3" style="98" customWidth="1"/>
    <col min="14338" max="14338" width="15.875" style="98" customWidth="1"/>
    <col min="14339" max="14339" width="10" style="98" customWidth="1"/>
    <col min="14340" max="14340" width="4.125" style="98" customWidth="1"/>
    <col min="14341" max="14341" width="18.125" style="98" customWidth="1"/>
    <col min="14342" max="14342" width="11.375" style="98" customWidth="1"/>
    <col min="14343" max="14344" width="10" style="98" customWidth="1"/>
    <col min="14345" max="14345" width="10.375" style="98" customWidth="1"/>
    <col min="14346" max="14346" width="4.125" style="98" customWidth="1"/>
    <col min="14347" max="14347" width="15.625" style="98" customWidth="1"/>
    <col min="14348" max="14348" width="6.75" style="98" customWidth="1"/>
    <col min="14349" max="14592" width="11" style="98"/>
    <col min="14593" max="14593" width="3" style="98" customWidth="1"/>
    <col min="14594" max="14594" width="15.875" style="98" customWidth="1"/>
    <col min="14595" max="14595" width="10" style="98" customWidth="1"/>
    <col min="14596" max="14596" width="4.125" style="98" customWidth="1"/>
    <col min="14597" max="14597" width="18.125" style="98" customWidth="1"/>
    <col min="14598" max="14598" width="11.375" style="98" customWidth="1"/>
    <col min="14599" max="14600" width="10" style="98" customWidth="1"/>
    <col min="14601" max="14601" width="10.375" style="98" customWidth="1"/>
    <col min="14602" max="14602" width="4.125" style="98" customWidth="1"/>
    <col min="14603" max="14603" width="15.625" style="98" customWidth="1"/>
    <col min="14604" max="14604" width="6.75" style="98" customWidth="1"/>
    <col min="14605" max="14848" width="11" style="98"/>
    <col min="14849" max="14849" width="3" style="98" customWidth="1"/>
    <col min="14850" max="14850" width="15.875" style="98" customWidth="1"/>
    <col min="14851" max="14851" width="10" style="98" customWidth="1"/>
    <col min="14852" max="14852" width="4.125" style="98" customWidth="1"/>
    <col min="14853" max="14853" width="18.125" style="98" customWidth="1"/>
    <col min="14854" max="14854" width="11.375" style="98" customWidth="1"/>
    <col min="14855" max="14856" width="10" style="98" customWidth="1"/>
    <col min="14857" max="14857" width="10.375" style="98" customWidth="1"/>
    <col min="14858" max="14858" width="4.125" style="98" customWidth="1"/>
    <col min="14859" max="14859" width="15.625" style="98" customWidth="1"/>
    <col min="14860" max="14860" width="6.75" style="98" customWidth="1"/>
    <col min="14861" max="15104" width="11" style="98"/>
    <col min="15105" max="15105" width="3" style="98" customWidth="1"/>
    <col min="15106" max="15106" width="15.875" style="98" customWidth="1"/>
    <col min="15107" max="15107" width="10" style="98" customWidth="1"/>
    <col min="15108" max="15108" width="4.125" style="98" customWidth="1"/>
    <col min="15109" max="15109" width="18.125" style="98" customWidth="1"/>
    <col min="15110" max="15110" width="11.375" style="98" customWidth="1"/>
    <col min="15111" max="15112" width="10" style="98" customWidth="1"/>
    <col min="15113" max="15113" width="10.375" style="98" customWidth="1"/>
    <col min="15114" max="15114" width="4.125" style="98" customWidth="1"/>
    <col min="15115" max="15115" width="15.625" style="98" customWidth="1"/>
    <col min="15116" max="15116" width="6.75" style="98" customWidth="1"/>
    <col min="15117" max="15360" width="11" style="98"/>
    <col min="15361" max="15361" width="3" style="98" customWidth="1"/>
    <col min="15362" max="15362" width="15.875" style="98" customWidth="1"/>
    <col min="15363" max="15363" width="10" style="98" customWidth="1"/>
    <col min="15364" max="15364" width="4.125" style="98" customWidth="1"/>
    <col min="15365" max="15365" width="18.125" style="98" customWidth="1"/>
    <col min="15366" max="15366" width="11.375" style="98" customWidth="1"/>
    <col min="15367" max="15368" width="10" style="98" customWidth="1"/>
    <col min="15369" max="15369" width="10.375" style="98" customWidth="1"/>
    <col min="15370" max="15370" width="4.125" style="98" customWidth="1"/>
    <col min="15371" max="15371" width="15.625" style="98" customWidth="1"/>
    <col min="15372" max="15372" width="6.75" style="98" customWidth="1"/>
    <col min="15373" max="15616" width="11" style="98"/>
    <col min="15617" max="15617" width="3" style="98" customWidth="1"/>
    <col min="15618" max="15618" width="15.875" style="98" customWidth="1"/>
    <col min="15619" max="15619" width="10" style="98" customWidth="1"/>
    <col min="15620" max="15620" width="4.125" style="98" customWidth="1"/>
    <col min="15621" max="15621" width="18.125" style="98" customWidth="1"/>
    <col min="15622" max="15622" width="11.375" style="98" customWidth="1"/>
    <col min="15623" max="15624" width="10" style="98" customWidth="1"/>
    <col min="15625" max="15625" width="10.375" style="98" customWidth="1"/>
    <col min="15626" max="15626" width="4.125" style="98" customWidth="1"/>
    <col min="15627" max="15627" width="15.625" style="98" customWidth="1"/>
    <col min="15628" max="15628" width="6.75" style="98" customWidth="1"/>
    <col min="15629" max="15872" width="11" style="98"/>
    <col min="15873" max="15873" width="3" style="98" customWidth="1"/>
    <col min="15874" max="15874" width="15.875" style="98" customWidth="1"/>
    <col min="15875" max="15875" width="10" style="98" customWidth="1"/>
    <col min="15876" max="15876" width="4.125" style="98" customWidth="1"/>
    <col min="15877" max="15877" width="18.125" style="98" customWidth="1"/>
    <col min="15878" max="15878" width="11.375" style="98" customWidth="1"/>
    <col min="15879" max="15880" width="10" style="98" customWidth="1"/>
    <col min="15881" max="15881" width="10.375" style="98" customWidth="1"/>
    <col min="15882" max="15882" width="4.125" style="98" customWidth="1"/>
    <col min="15883" max="15883" width="15.625" style="98" customWidth="1"/>
    <col min="15884" max="15884" width="6.75" style="98" customWidth="1"/>
    <col min="15885" max="16128" width="11" style="98"/>
    <col min="16129" max="16129" width="3" style="98" customWidth="1"/>
    <col min="16130" max="16130" width="15.875" style="98" customWidth="1"/>
    <col min="16131" max="16131" width="10" style="98" customWidth="1"/>
    <col min="16132" max="16132" width="4.125" style="98" customWidth="1"/>
    <col min="16133" max="16133" width="18.125" style="98" customWidth="1"/>
    <col min="16134" max="16134" width="11.375" style="98" customWidth="1"/>
    <col min="16135" max="16136" width="10" style="98" customWidth="1"/>
    <col min="16137" max="16137" width="10.375" style="98" customWidth="1"/>
    <col min="16138" max="16138" width="4.125" style="98" customWidth="1"/>
    <col min="16139" max="16139" width="15.625" style="98" customWidth="1"/>
    <col min="16140" max="16140" width="6.75" style="98" customWidth="1"/>
    <col min="16141" max="16384" width="11" style="98"/>
  </cols>
  <sheetData>
    <row r="1" spans="1:12" ht="15.95" customHeight="1">
      <c r="A1" s="92" t="s">
        <v>116</v>
      </c>
      <c r="B1" s="93"/>
      <c r="C1" s="93"/>
      <c r="D1" s="93"/>
      <c r="E1" s="93"/>
      <c r="F1" s="93"/>
      <c r="G1" s="94"/>
      <c r="H1" s="93"/>
      <c r="I1" s="95"/>
      <c r="J1" s="95"/>
      <c r="K1" s="96"/>
      <c r="L1" s="97" t="s">
        <v>117</v>
      </c>
    </row>
    <row r="2" spans="1:12" ht="15.95" customHeight="1">
      <c r="A2" s="99" t="s">
        <v>118</v>
      </c>
      <c r="B2" s="99"/>
      <c r="C2" s="93"/>
      <c r="D2" s="93"/>
      <c r="E2" s="93"/>
      <c r="F2" s="93"/>
      <c r="G2" s="100"/>
      <c r="H2" s="93"/>
      <c r="I2" s="101"/>
      <c r="J2" s="102"/>
      <c r="K2" s="103"/>
    </row>
    <row r="3" spans="1:12" ht="15.95" customHeight="1">
      <c r="A3" s="98" t="s">
        <v>119</v>
      </c>
      <c r="B3" s="93"/>
      <c r="C3" s="93"/>
      <c r="D3" s="660"/>
      <c r="E3" s="661"/>
      <c r="F3" s="93"/>
      <c r="G3" s="93"/>
      <c r="H3" s="93"/>
      <c r="I3" s="93"/>
      <c r="J3" s="93"/>
      <c r="K3" s="93"/>
      <c r="L3" s="104"/>
    </row>
    <row r="4" spans="1:12" ht="15.95" customHeight="1">
      <c r="A4" s="93"/>
      <c r="B4" s="93"/>
      <c r="C4" s="93"/>
      <c r="D4" s="93"/>
      <c r="E4" s="93"/>
      <c r="F4" s="93"/>
      <c r="G4" s="93"/>
      <c r="H4" s="93"/>
      <c r="I4" s="93"/>
      <c r="J4" s="93"/>
      <c r="K4" s="93"/>
      <c r="L4" s="104"/>
    </row>
    <row r="5" spans="1:12" ht="15.95" customHeight="1" thickBot="1">
      <c r="A5" s="105"/>
      <c r="B5" s="106"/>
      <c r="C5" s="106"/>
      <c r="D5" s="106"/>
      <c r="E5" s="106"/>
      <c r="F5" s="105"/>
      <c r="G5" s="107"/>
      <c r="H5" s="107"/>
      <c r="I5" s="107"/>
      <c r="J5" s="108" t="s">
        <v>120</v>
      </c>
      <c r="K5" s="105"/>
      <c r="L5" s="109"/>
    </row>
    <row r="6" spans="1:12" ht="15.95" customHeight="1">
      <c r="A6" s="110"/>
      <c r="B6" s="111"/>
      <c r="C6" s="111"/>
      <c r="D6" s="111"/>
      <c r="E6" s="111"/>
      <c r="F6" s="111"/>
      <c r="G6" s="112"/>
      <c r="H6" s="111"/>
      <c r="I6" s="111"/>
      <c r="J6" s="111"/>
      <c r="K6" s="113"/>
      <c r="L6" s="114"/>
    </row>
    <row r="7" spans="1:12" ht="15.95" customHeight="1">
      <c r="A7" s="115" t="s">
        <v>121</v>
      </c>
      <c r="B7" s="104" t="s">
        <v>122</v>
      </c>
      <c r="C7" s="104"/>
      <c r="D7" s="104"/>
      <c r="E7" s="104"/>
      <c r="F7" s="104"/>
      <c r="G7" s="116"/>
      <c r="H7" s="117" t="s">
        <v>123</v>
      </c>
      <c r="I7" s="118"/>
      <c r="J7" s="93"/>
      <c r="K7" s="119"/>
      <c r="L7" s="120"/>
    </row>
    <row r="8" spans="1:12" ht="15.95" customHeight="1">
      <c r="A8" s="121"/>
      <c r="B8" s="662"/>
      <c r="C8" s="663"/>
      <c r="D8" s="663"/>
      <c r="E8" s="663"/>
      <c r="F8" s="664"/>
      <c r="G8" s="93"/>
      <c r="H8" s="93"/>
      <c r="I8" s="93"/>
      <c r="J8" s="93"/>
      <c r="K8" s="119"/>
      <c r="L8" s="120"/>
    </row>
    <row r="9" spans="1:12" ht="15.95" customHeight="1">
      <c r="A9" s="121"/>
      <c r="B9" s="665"/>
      <c r="C9" s="666"/>
      <c r="D9" s="666"/>
      <c r="E9" s="666"/>
      <c r="F9" s="667"/>
      <c r="G9" s="93"/>
      <c r="H9" s="93"/>
      <c r="I9" s="93"/>
      <c r="J9" s="93"/>
      <c r="K9" s="119"/>
      <c r="L9" s="120"/>
    </row>
    <row r="10" spans="1:12" ht="15.95" customHeight="1">
      <c r="A10" s="121"/>
      <c r="B10" s="668"/>
      <c r="C10" s="669"/>
      <c r="D10" s="669"/>
      <c r="E10" s="669"/>
      <c r="F10" s="670"/>
      <c r="G10" s="122"/>
      <c r="H10" s="93"/>
      <c r="I10" s="93"/>
      <c r="J10" s="93"/>
      <c r="K10" s="119"/>
      <c r="L10" s="120"/>
    </row>
    <row r="11" spans="1:12" ht="15.95" customHeight="1" thickBot="1">
      <c r="A11" s="123"/>
      <c r="B11" s="105"/>
      <c r="C11" s="105"/>
      <c r="D11" s="105"/>
      <c r="E11" s="105"/>
      <c r="F11" s="105"/>
      <c r="G11" s="124"/>
      <c r="H11" s="124"/>
      <c r="I11" s="124"/>
      <c r="J11" s="124"/>
      <c r="K11" s="105"/>
      <c r="L11" s="125"/>
    </row>
    <row r="12" spans="1:12" ht="15.95" customHeight="1">
      <c r="A12" s="121"/>
      <c r="B12" s="93"/>
      <c r="C12" s="93"/>
      <c r="D12" s="93"/>
      <c r="E12" s="93"/>
      <c r="F12" s="93"/>
      <c r="G12" s="92"/>
      <c r="H12" s="92"/>
      <c r="I12" s="92"/>
      <c r="J12" s="92"/>
      <c r="K12" s="93"/>
      <c r="L12" s="120"/>
    </row>
    <row r="13" spans="1:12" ht="15.95" customHeight="1">
      <c r="A13" s="126" t="s">
        <v>124</v>
      </c>
      <c r="B13" s="104" t="s">
        <v>125</v>
      </c>
      <c r="C13" s="104"/>
      <c r="D13" s="104"/>
      <c r="E13" s="104"/>
      <c r="F13" s="104"/>
      <c r="G13" s="104"/>
      <c r="H13" s="127"/>
      <c r="I13" s="127"/>
      <c r="J13" s="128"/>
      <c r="K13" s="93"/>
      <c r="L13" s="120"/>
    </row>
    <row r="14" spans="1:12" ht="15.95" customHeight="1">
      <c r="A14" s="129"/>
      <c r="B14" s="130" t="s">
        <v>126</v>
      </c>
      <c r="C14" s="104"/>
      <c r="D14" s="671" t="s">
        <v>396</v>
      </c>
      <c r="E14" s="672"/>
      <c r="F14" s="673"/>
      <c r="G14" s="127"/>
      <c r="H14" s="127"/>
      <c r="I14" s="127"/>
      <c r="J14" s="128"/>
      <c r="K14" s="93"/>
      <c r="L14" s="131"/>
    </row>
    <row r="15" spans="1:12" ht="15.95" customHeight="1" thickBot="1">
      <c r="A15" s="123"/>
      <c r="B15" s="105"/>
      <c r="C15" s="105"/>
      <c r="D15" s="107"/>
      <c r="E15" s="105"/>
      <c r="F15" s="105"/>
      <c r="G15" s="107"/>
      <c r="H15" s="132"/>
      <c r="I15" s="107"/>
      <c r="J15" s="133"/>
      <c r="K15" s="134"/>
      <c r="L15" s="135"/>
    </row>
    <row r="16" spans="1:12" ht="15.95" customHeight="1">
      <c r="A16" s="110"/>
      <c r="B16" s="136"/>
      <c r="C16" s="137"/>
      <c r="D16" s="137"/>
      <c r="E16" s="137"/>
      <c r="F16" s="137"/>
      <c r="G16" s="136"/>
      <c r="H16" s="136"/>
      <c r="I16" s="136"/>
      <c r="J16" s="136"/>
      <c r="K16" s="138"/>
      <c r="L16" s="139"/>
    </row>
    <row r="17" spans="1:12" ht="15.95" customHeight="1">
      <c r="A17" s="115" t="s">
        <v>127</v>
      </c>
      <c r="B17" s="657" t="s">
        <v>128</v>
      </c>
      <c r="C17" s="657"/>
      <c r="D17" s="657"/>
      <c r="E17" s="657"/>
      <c r="F17" s="657"/>
      <c r="G17" s="657"/>
      <c r="H17" s="140"/>
      <c r="I17" s="140"/>
      <c r="J17" s="127"/>
      <c r="K17" s="116"/>
      <c r="L17" s="141"/>
    </row>
    <row r="18" spans="1:12" ht="15.95" customHeight="1">
      <c r="A18" s="129"/>
      <c r="B18" s="142"/>
      <c r="C18" s="142"/>
      <c r="D18" s="142"/>
      <c r="E18" s="142"/>
      <c r="F18" s="142"/>
      <c r="G18" s="142"/>
      <c r="H18" s="140"/>
      <c r="I18" s="140"/>
      <c r="J18" s="127"/>
      <c r="K18" s="116"/>
      <c r="L18" s="141"/>
    </row>
    <row r="19" spans="1:12" ht="15.95" customHeight="1">
      <c r="A19" s="129"/>
      <c r="B19" s="657" t="s">
        <v>129</v>
      </c>
      <c r="C19" s="657"/>
      <c r="D19" s="142"/>
      <c r="E19" s="674"/>
      <c r="F19" s="675"/>
      <c r="G19" s="676"/>
      <c r="H19" s="140"/>
      <c r="I19" s="140"/>
      <c r="J19" s="127"/>
      <c r="K19" s="116"/>
      <c r="L19" s="141"/>
    </row>
    <row r="20" spans="1:12" ht="15.95" customHeight="1">
      <c r="A20" s="129"/>
      <c r="B20" s="142"/>
      <c r="C20" s="142"/>
      <c r="D20" s="142"/>
      <c r="E20" s="143"/>
      <c r="F20" s="143"/>
      <c r="G20" s="143"/>
      <c r="H20" s="140"/>
      <c r="I20" s="140"/>
      <c r="J20" s="127"/>
      <c r="K20" s="116"/>
      <c r="L20" s="141"/>
    </row>
    <row r="21" spans="1:12" ht="15.95" customHeight="1">
      <c r="A21" s="129"/>
      <c r="B21" s="144" t="str">
        <f>IF(D14="2016/2017","Anzahl der geplanten Dienstantritte vom 01.06.2016 bis 31.05.2017:",(IF(D14="2017/2018","Anzahl der geplanten Dienstantritte vom 01.06.2017 bis 31.05.2018:",(IF(D14="2018/2019","Anzahl der geplanten Dienstantritte vom 01.06.2018 bis 31.05.2019:",(IF(D14="2019/2020","Anzahl der geplanten Dienstantritte vom 01.06.2019 bis 31.05.2020:")))))))</f>
        <v>Anzahl der geplanten Dienstantritte vom 01.06.2017 bis 31.05.2018:</v>
      </c>
      <c r="C21" s="144"/>
      <c r="D21" s="145"/>
      <c r="E21" s="145"/>
      <c r="F21" s="143"/>
      <c r="G21" s="677"/>
      <c r="H21" s="678"/>
      <c r="I21" s="140"/>
      <c r="J21" s="127"/>
      <c r="K21" s="116"/>
      <c r="L21" s="141"/>
    </row>
    <row r="22" spans="1:12" ht="15.95" customHeight="1">
      <c r="A22" s="121"/>
      <c r="B22" s="140"/>
      <c r="C22" s="146"/>
      <c r="D22" s="147"/>
      <c r="E22" s="148"/>
      <c r="F22" s="142"/>
      <c r="G22" s="142"/>
      <c r="H22" s="142"/>
      <c r="I22" s="142"/>
      <c r="J22" s="142"/>
      <c r="K22" s="142"/>
      <c r="L22" s="149"/>
    </row>
    <row r="23" spans="1:12" ht="15.95" customHeight="1">
      <c r="A23" s="121"/>
      <c r="B23" s="657" t="s">
        <v>130</v>
      </c>
      <c r="C23" s="657"/>
      <c r="D23" s="657"/>
      <c r="E23" s="657"/>
      <c r="F23" s="657"/>
      <c r="G23" s="679">
        <f>'A8-N8'!C8</f>
        <v>0</v>
      </c>
      <c r="H23" s="679"/>
      <c r="I23" s="142"/>
      <c r="J23" s="142"/>
      <c r="K23" s="142"/>
      <c r="L23" s="149"/>
    </row>
    <row r="24" spans="1:12" ht="15.95" customHeight="1">
      <c r="A24" s="121"/>
      <c r="B24" s="140"/>
      <c r="C24" s="146"/>
      <c r="D24" s="147"/>
      <c r="E24" s="148"/>
      <c r="F24" s="142"/>
      <c r="G24" s="142"/>
      <c r="H24" s="142"/>
      <c r="I24" s="142"/>
      <c r="J24" s="142"/>
      <c r="K24" s="142"/>
      <c r="L24" s="149"/>
    </row>
    <row r="25" spans="1:12" ht="15.95" customHeight="1">
      <c r="A25" s="121"/>
      <c r="B25" s="657" t="s">
        <v>131</v>
      </c>
      <c r="C25" s="657"/>
      <c r="D25" s="657"/>
      <c r="E25" s="680" t="str">
        <f>'A8-N8'!C66</f>
        <v>entfällt</v>
      </c>
      <c r="F25" s="680"/>
      <c r="G25" s="150"/>
      <c r="H25" s="142"/>
      <c r="I25" s="142"/>
      <c r="J25" s="142"/>
      <c r="K25" s="142"/>
      <c r="L25" s="149"/>
    </row>
    <row r="26" spans="1:12" ht="15.95" customHeight="1">
      <c r="A26" s="121"/>
      <c r="B26" s="142"/>
      <c r="C26" s="142"/>
      <c r="D26" s="142"/>
      <c r="E26" s="151"/>
      <c r="F26" s="151"/>
      <c r="G26" s="142"/>
      <c r="H26" s="142"/>
      <c r="I26" s="142"/>
      <c r="J26" s="142"/>
      <c r="K26" s="142"/>
      <c r="L26" s="149"/>
    </row>
    <row r="27" spans="1:12" ht="15.95" customHeight="1">
      <c r="A27" s="121"/>
      <c r="B27" s="657" t="s">
        <v>132</v>
      </c>
      <c r="C27" s="657"/>
      <c r="D27" s="657"/>
      <c r="E27" s="657"/>
      <c r="F27" s="152"/>
      <c r="G27" s="142"/>
      <c r="H27" s="142"/>
      <c r="I27" s="142"/>
      <c r="J27" s="142"/>
      <c r="K27" s="142"/>
      <c r="L27" s="149"/>
    </row>
    <row r="28" spans="1:12" ht="15.95" customHeight="1">
      <c r="A28" s="121"/>
      <c r="B28" s="657" t="str">
        <f>IF(D14="2016/2017","Haushaltsjahr 2016",IF(D14="2017/2018","Haushaltsjahr 2017",IF(D14="2018/2019","Haushaltsjahr 2018",IF(D14="2019/2020","Haushaltsjahr 2019",""))))</f>
        <v>Haushaltsjahr 2017</v>
      </c>
      <c r="C28" s="657"/>
      <c r="D28" s="142"/>
      <c r="E28" s="658">
        <f>'A8-N8'!C64</f>
        <v>0</v>
      </c>
      <c r="F28" s="659"/>
      <c r="G28" s="142"/>
      <c r="H28" s="142"/>
      <c r="I28" s="142"/>
      <c r="J28" s="142"/>
      <c r="K28" s="142"/>
      <c r="L28" s="149"/>
    </row>
    <row r="29" spans="1:12" ht="15.95" customHeight="1">
      <c r="A29" s="121"/>
      <c r="B29" s="657" t="str">
        <f>IF(D14="2016/2017","Haushaltsjahr 2017",IF(D14="2017/2018","Haushaltsjahr 2018",IF(D14="2018/2019","Haushaltsjahr 2019",IF(D14="2019/2020","Haushaltsjahr 2020",""))))</f>
        <v>Haushaltsjahr 2018</v>
      </c>
      <c r="C29" s="657"/>
      <c r="D29" s="142"/>
      <c r="E29" s="658">
        <f>'A8-N8'!D64</f>
        <v>0</v>
      </c>
      <c r="F29" s="659"/>
      <c r="G29" s="142"/>
      <c r="H29" s="142"/>
      <c r="I29" s="142"/>
      <c r="J29" s="142"/>
      <c r="K29" s="142"/>
      <c r="L29" s="149"/>
    </row>
    <row r="30" spans="1:12" ht="15.95" customHeight="1">
      <c r="A30" s="121"/>
      <c r="B30" s="657" t="str">
        <f>IF(D14="2016/2017","Haushaltsjahr 2018",IF(D14="2017/2018","Haushaltsjahr 2019",IF(D14="2018/2019","Haushaltsjahr 2020",IF(D14="2019/2020","Haushaltsjahr 2021",""))))</f>
        <v>Haushaltsjahr 2019</v>
      </c>
      <c r="C30" s="657"/>
      <c r="D30" s="142"/>
      <c r="E30" s="658">
        <f>'A8-N8'!E64</f>
        <v>0</v>
      </c>
      <c r="F30" s="659"/>
      <c r="G30" s="142"/>
      <c r="H30" s="142"/>
      <c r="I30" s="142"/>
      <c r="J30" s="142"/>
      <c r="K30" s="142"/>
      <c r="L30" s="149"/>
    </row>
    <row r="31" spans="1:12" ht="15.95" customHeight="1">
      <c r="A31" s="153"/>
      <c r="B31" s="638" t="s">
        <v>133</v>
      </c>
      <c r="C31" s="638"/>
      <c r="D31" s="638"/>
      <c r="E31" s="639">
        <f>SUM(E28:F30)</f>
        <v>0</v>
      </c>
      <c r="F31" s="640"/>
      <c r="G31" s="142"/>
      <c r="H31" s="142"/>
      <c r="I31" s="142"/>
      <c r="J31" s="142"/>
      <c r="K31" s="142"/>
      <c r="L31" s="149"/>
    </row>
    <row r="32" spans="1:12" ht="15.95" customHeight="1" thickBot="1">
      <c r="A32" s="123"/>
      <c r="B32" s="105"/>
      <c r="C32" s="124"/>
      <c r="D32" s="124"/>
      <c r="E32" s="105"/>
      <c r="F32" s="105"/>
      <c r="G32" s="105"/>
      <c r="H32" s="105"/>
      <c r="I32" s="105"/>
      <c r="J32" s="105"/>
      <c r="K32" s="105"/>
      <c r="L32" s="154"/>
    </row>
    <row r="33" spans="1:12" ht="15.75" customHeight="1">
      <c r="A33" s="110"/>
      <c r="B33" s="111"/>
      <c r="C33" s="111"/>
      <c r="D33" s="111"/>
      <c r="E33" s="111"/>
      <c r="F33" s="111"/>
      <c r="G33" s="111"/>
      <c r="H33" s="111"/>
      <c r="I33" s="111"/>
      <c r="J33" s="111"/>
      <c r="K33" s="111"/>
      <c r="L33" s="114"/>
    </row>
    <row r="34" spans="1:12" ht="15.75" customHeight="1">
      <c r="A34" s="115" t="s">
        <v>134</v>
      </c>
      <c r="B34" s="104" t="s">
        <v>135</v>
      </c>
      <c r="C34" s="93"/>
      <c r="D34" s="93"/>
      <c r="E34" s="93"/>
      <c r="F34" s="93"/>
      <c r="G34" s="93"/>
      <c r="H34" s="93"/>
      <c r="I34" s="93"/>
      <c r="J34" s="93"/>
      <c r="K34" s="93"/>
      <c r="L34" s="120"/>
    </row>
    <row r="35" spans="1:12" ht="15.75" customHeight="1">
      <c r="A35" s="121"/>
      <c r="B35" s="641"/>
      <c r="C35" s="642"/>
      <c r="D35" s="642"/>
      <c r="E35" s="642"/>
      <c r="F35" s="643"/>
      <c r="G35" s="93"/>
      <c r="H35" s="93"/>
      <c r="I35" s="93"/>
      <c r="J35" s="93"/>
      <c r="K35" s="93"/>
      <c r="L35" s="120"/>
    </row>
    <row r="36" spans="1:12" ht="17.25" customHeight="1" thickBot="1">
      <c r="A36" s="155"/>
      <c r="B36" s="109"/>
      <c r="C36" s="109"/>
      <c r="D36" s="109"/>
      <c r="E36" s="109"/>
      <c r="F36" s="109"/>
      <c r="G36" s="109"/>
      <c r="H36" s="109"/>
      <c r="I36" s="109"/>
      <c r="J36" s="109"/>
      <c r="K36" s="109"/>
      <c r="L36" s="125"/>
    </row>
    <row r="37" spans="1:12" ht="15" customHeight="1">
      <c r="I37" s="116"/>
    </row>
    <row r="38" spans="1:12" ht="14.25" customHeight="1">
      <c r="A38" s="156" t="s">
        <v>136</v>
      </c>
      <c r="B38" s="157"/>
      <c r="C38" s="157"/>
      <c r="D38" s="157"/>
      <c r="E38" s="158"/>
      <c r="F38" s="158"/>
      <c r="G38" s="158"/>
      <c r="H38" s="158"/>
    </row>
    <row r="39" spans="1:12" ht="14.1" customHeight="1">
      <c r="A39" s="159"/>
      <c r="B39" s="159"/>
      <c r="C39" s="159"/>
      <c r="D39" s="159"/>
      <c r="E39" s="160"/>
      <c r="F39" s="157"/>
      <c r="G39" s="157"/>
      <c r="H39" s="157"/>
      <c r="I39" s="161"/>
      <c r="J39" s="161"/>
      <c r="K39" s="161"/>
    </row>
    <row r="40" spans="1:12" ht="26.25" customHeight="1">
      <c r="A40" s="162"/>
      <c r="B40" s="644" t="s">
        <v>137</v>
      </c>
      <c r="C40" s="644"/>
      <c r="D40" s="644"/>
      <c r="E40" s="644"/>
      <c r="F40" s="644"/>
      <c r="G40" s="644"/>
      <c r="H40" s="644"/>
      <c r="I40" s="644"/>
      <c r="J40" s="644"/>
      <c r="K40" s="644"/>
      <c r="L40" s="644"/>
    </row>
    <row r="41" spans="1:12" ht="14.1" customHeight="1">
      <c r="A41" s="158"/>
      <c r="B41" s="163"/>
      <c r="C41" s="156"/>
      <c r="D41" s="156"/>
      <c r="E41" s="157"/>
      <c r="F41" s="157"/>
      <c r="G41" s="157"/>
      <c r="H41" s="157"/>
      <c r="I41" s="164"/>
      <c r="J41" s="164"/>
      <c r="K41" s="164"/>
      <c r="L41" s="96"/>
    </row>
    <row r="42" spans="1:12" ht="14.1" customHeight="1">
      <c r="A42" s="162"/>
      <c r="B42" s="157" t="s">
        <v>138</v>
      </c>
      <c r="C42" s="156"/>
      <c r="D42" s="156"/>
      <c r="E42" s="165"/>
      <c r="F42" s="157"/>
      <c r="G42" s="157"/>
      <c r="H42" s="58"/>
      <c r="I42" s="164"/>
      <c r="J42" s="164"/>
      <c r="K42" s="164"/>
      <c r="L42" s="96"/>
    </row>
    <row r="43" spans="1:12" ht="14.1" customHeight="1">
      <c r="A43" s="158"/>
      <c r="B43" s="157" t="s">
        <v>139</v>
      </c>
      <c r="C43" s="156"/>
      <c r="D43" s="156"/>
      <c r="E43" s="165"/>
      <c r="F43" s="157"/>
      <c r="G43" s="157"/>
      <c r="H43" s="58"/>
      <c r="I43" s="164"/>
      <c r="J43" s="164"/>
      <c r="K43" s="164"/>
      <c r="L43" s="96"/>
    </row>
    <row r="44" spans="1:12" ht="14.1" customHeight="1">
      <c r="A44" s="158"/>
      <c r="B44" s="157"/>
      <c r="C44" s="156"/>
      <c r="D44" s="156"/>
      <c r="E44" s="165"/>
      <c r="F44" s="157"/>
      <c r="G44" s="157"/>
      <c r="H44" s="58"/>
      <c r="I44" s="164"/>
      <c r="J44" s="164"/>
      <c r="K44" s="164"/>
      <c r="L44" s="96"/>
    </row>
    <row r="45" spans="1:12" ht="14.1" customHeight="1">
      <c r="A45" s="158"/>
      <c r="B45" s="157" t="s">
        <v>140</v>
      </c>
      <c r="C45" s="156"/>
      <c r="D45" s="156"/>
      <c r="E45" s="165"/>
      <c r="F45" s="157"/>
      <c r="G45" s="157"/>
      <c r="H45" s="58"/>
      <c r="I45" s="164"/>
      <c r="J45" s="164"/>
      <c r="K45" s="164"/>
      <c r="L45" s="96"/>
    </row>
    <row r="46" spans="1:12" ht="14.1" customHeight="1">
      <c r="A46" s="158"/>
      <c r="B46" s="157" t="s">
        <v>141</v>
      </c>
      <c r="C46" s="156"/>
      <c r="D46" s="156"/>
      <c r="E46" s="165"/>
      <c r="F46" s="157"/>
      <c r="G46" s="157"/>
      <c r="H46" s="58"/>
      <c r="I46" s="164"/>
      <c r="J46" s="164"/>
      <c r="K46" s="164"/>
      <c r="L46" s="96"/>
    </row>
    <row r="47" spans="1:12" ht="14.1" customHeight="1">
      <c r="A47" s="158"/>
      <c r="B47" s="157"/>
      <c r="C47" s="156"/>
      <c r="D47" s="156"/>
      <c r="E47" s="165"/>
      <c r="F47" s="157"/>
      <c r="G47" s="157"/>
      <c r="H47" s="58"/>
      <c r="I47" s="164"/>
      <c r="J47" s="164"/>
      <c r="K47" s="164"/>
      <c r="L47" s="96"/>
    </row>
    <row r="48" spans="1:12" ht="14.1" customHeight="1">
      <c r="A48" s="158"/>
      <c r="B48" s="157" t="s">
        <v>142</v>
      </c>
      <c r="C48" s="156"/>
      <c r="D48" s="156"/>
      <c r="E48" s="165"/>
      <c r="F48" s="157"/>
      <c r="G48" s="157"/>
      <c r="H48" s="58"/>
      <c r="I48" s="164"/>
      <c r="J48" s="164"/>
      <c r="K48" s="164"/>
      <c r="L48" s="96"/>
    </row>
    <row r="49" spans="1:12" ht="15" customHeight="1">
      <c r="A49" s="158"/>
      <c r="B49" s="157"/>
      <c r="C49" s="156"/>
      <c r="D49" s="156"/>
      <c r="E49" s="165"/>
      <c r="F49" s="157"/>
      <c r="G49" s="157"/>
      <c r="H49" s="58"/>
      <c r="I49" s="164"/>
      <c r="J49" s="164"/>
      <c r="K49" s="164"/>
      <c r="L49" s="96"/>
    </row>
    <row r="50" spans="1:12" ht="15" customHeight="1">
      <c r="A50" s="158"/>
      <c r="B50" s="157" t="s">
        <v>143</v>
      </c>
      <c r="C50" s="156"/>
      <c r="D50" s="156"/>
      <c r="E50" s="165"/>
      <c r="F50" s="157"/>
      <c r="G50" s="157"/>
      <c r="H50" s="58"/>
      <c r="I50" s="164"/>
      <c r="J50" s="164"/>
      <c r="K50" s="164"/>
      <c r="L50" s="96"/>
    </row>
    <row r="51" spans="1:12" ht="15" customHeight="1">
      <c r="B51" s="96"/>
      <c r="C51" s="96"/>
      <c r="D51" s="96"/>
      <c r="E51" s="96"/>
      <c r="F51" s="96"/>
      <c r="G51" s="96"/>
      <c r="H51" s="96"/>
      <c r="I51" s="164"/>
      <c r="J51" s="164"/>
      <c r="K51" s="164"/>
      <c r="L51" s="96"/>
    </row>
    <row r="52" spans="1:12" s="166" customFormat="1">
      <c r="A52" s="92" t="s">
        <v>108</v>
      </c>
      <c r="G52" s="167"/>
      <c r="H52" s="168"/>
      <c r="I52" s="169"/>
      <c r="J52" s="169"/>
      <c r="K52" s="169"/>
      <c r="L52" s="169"/>
    </row>
    <row r="53" spans="1:12">
      <c r="A53" s="96"/>
      <c r="B53" s="96"/>
      <c r="C53" s="96"/>
      <c r="D53" s="96"/>
      <c r="E53" s="96"/>
      <c r="F53" s="170"/>
      <c r="G53" s="164"/>
      <c r="H53" s="164"/>
      <c r="I53" s="116"/>
      <c r="J53" s="116"/>
      <c r="K53" s="116"/>
    </row>
    <row r="54" spans="1:12" ht="12.75" customHeight="1">
      <c r="A54" s="171"/>
      <c r="B54" s="96" t="s">
        <v>144</v>
      </c>
      <c r="C54" s="96"/>
      <c r="D54" s="96"/>
      <c r="E54" s="172"/>
      <c r="F54" s="96"/>
      <c r="G54" s="164"/>
      <c r="H54" s="161"/>
      <c r="I54" s="116"/>
      <c r="J54" s="116"/>
      <c r="K54" s="116"/>
    </row>
    <row r="55" spans="1:12" ht="16.5" customHeight="1">
      <c r="A55" s="171"/>
      <c r="E55" s="96"/>
      <c r="F55" s="96"/>
      <c r="H55" s="161"/>
    </row>
    <row r="56" spans="1:12" ht="15">
      <c r="A56" s="645" t="s">
        <v>145</v>
      </c>
      <c r="B56" s="646"/>
      <c r="C56" s="646"/>
      <c r="D56" s="646"/>
      <c r="E56" s="646"/>
      <c r="F56" s="646"/>
      <c r="G56" s="646"/>
      <c r="H56" s="646"/>
      <c r="I56" s="646"/>
      <c r="J56" s="646"/>
      <c r="K56" s="646"/>
      <c r="L56" s="647"/>
    </row>
    <row r="57" spans="1:12" ht="15" customHeight="1">
      <c r="A57" s="648"/>
      <c r="B57" s="649"/>
      <c r="C57" s="649"/>
      <c r="D57" s="649"/>
      <c r="E57" s="649"/>
      <c r="F57" s="649"/>
      <c r="G57" s="649"/>
      <c r="H57" s="649"/>
      <c r="I57" s="649"/>
      <c r="J57" s="649"/>
      <c r="K57" s="649"/>
      <c r="L57" s="650"/>
    </row>
    <row r="58" spans="1:12" ht="15" customHeight="1">
      <c r="A58" s="651"/>
      <c r="B58" s="652"/>
      <c r="C58" s="652"/>
      <c r="D58" s="652"/>
      <c r="E58" s="652"/>
      <c r="F58" s="652"/>
      <c r="G58" s="652"/>
      <c r="H58" s="652"/>
      <c r="I58" s="652"/>
      <c r="J58" s="652"/>
      <c r="K58" s="652"/>
      <c r="L58" s="653"/>
    </row>
    <row r="59" spans="1:12" ht="15" customHeight="1">
      <c r="A59" s="651"/>
      <c r="B59" s="652"/>
      <c r="C59" s="652"/>
      <c r="D59" s="652"/>
      <c r="E59" s="652"/>
      <c r="F59" s="652"/>
      <c r="G59" s="652"/>
      <c r="H59" s="652"/>
      <c r="I59" s="652"/>
      <c r="J59" s="652"/>
      <c r="K59" s="652"/>
      <c r="L59" s="653"/>
    </row>
    <row r="60" spans="1:12" ht="15" customHeight="1">
      <c r="A60" s="654"/>
      <c r="B60" s="655"/>
      <c r="C60" s="655"/>
      <c r="D60" s="655"/>
      <c r="E60" s="655"/>
      <c r="F60" s="655"/>
      <c r="G60" s="655"/>
      <c r="H60" s="655"/>
      <c r="I60" s="655"/>
      <c r="J60" s="655"/>
      <c r="K60" s="655"/>
      <c r="L60" s="656"/>
    </row>
    <row r="61" spans="1:12" ht="15" customHeight="1">
      <c r="A61" s="173"/>
      <c r="B61" s="173"/>
      <c r="C61" s="173"/>
      <c r="D61" s="173"/>
      <c r="E61" s="173"/>
      <c r="F61" s="173"/>
      <c r="G61" s="173"/>
      <c r="H61" s="173"/>
      <c r="I61" s="173"/>
      <c r="J61" s="173"/>
      <c r="K61" s="173"/>
      <c r="L61" s="173"/>
    </row>
    <row r="62" spans="1:12" ht="15" customHeight="1">
      <c r="A62" s="173"/>
      <c r="B62" s="173"/>
      <c r="C62" s="173"/>
      <c r="D62" s="173"/>
      <c r="E62" s="173"/>
      <c r="F62" s="173"/>
      <c r="G62" s="173"/>
      <c r="H62" s="173"/>
      <c r="I62" s="173"/>
      <c r="J62" s="173"/>
      <c r="K62" s="173"/>
      <c r="L62" s="173"/>
    </row>
    <row r="63" spans="1:12" ht="22.5">
      <c r="A63" s="171"/>
      <c r="E63" s="96"/>
      <c r="F63" s="96"/>
      <c r="H63" s="161"/>
    </row>
    <row r="64" spans="1:12">
      <c r="A64" s="636"/>
      <c r="B64" s="636"/>
      <c r="C64" s="636"/>
      <c r="D64" s="636"/>
      <c r="E64" s="636"/>
      <c r="F64" s="174"/>
      <c r="G64" s="637"/>
      <c r="H64" s="637"/>
      <c r="I64" s="637"/>
      <c r="J64" s="637"/>
      <c r="K64" s="637"/>
      <c r="L64" s="637"/>
    </row>
    <row r="65" spans="1:8">
      <c r="A65" s="176" t="s">
        <v>81</v>
      </c>
      <c r="B65" s="177"/>
      <c r="D65" s="93"/>
      <c r="E65" s="93"/>
      <c r="F65" s="178"/>
      <c r="G65" s="176" t="s">
        <v>146</v>
      </c>
      <c r="H65" s="116"/>
    </row>
    <row r="66" spans="1:8">
      <c r="A66" s="176"/>
      <c r="B66" s="176"/>
      <c r="D66" s="93"/>
      <c r="E66" s="93"/>
      <c r="F66" s="93"/>
      <c r="G66" s="179" t="s">
        <v>147</v>
      </c>
      <c r="H66" s="116"/>
    </row>
  </sheetData>
  <sheetProtection password="80E6" sheet="1" objects="1" scenarios="1" selectLockedCells="1"/>
  <mergeCells count="26">
    <mergeCell ref="B27:E27"/>
    <mergeCell ref="D3:E3"/>
    <mergeCell ref="B8:F10"/>
    <mergeCell ref="D14:F14"/>
    <mergeCell ref="B17:G17"/>
    <mergeCell ref="B19:C19"/>
    <mergeCell ref="E19:G19"/>
    <mergeCell ref="G21:H21"/>
    <mergeCell ref="B23:F23"/>
    <mergeCell ref="G23:H23"/>
    <mergeCell ref="B25:D25"/>
    <mergeCell ref="E25:F25"/>
    <mergeCell ref="B28:C28"/>
    <mergeCell ref="E28:F28"/>
    <mergeCell ref="B29:C29"/>
    <mergeCell ref="E29:F29"/>
    <mergeCell ref="B30:C30"/>
    <mergeCell ref="E30:F30"/>
    <mergeCell ref="A64:E64"/>
    <mergeCell ref="G64:L64"/>
    <mergeCell ref="B31:D31"/>
    <mergeCell ref="E31:F31"/>
    <mergeCell ref="B35:F35"/>
    <mergeCell ref="B40:L40"/>
    <mergeCell ref="A56:L56"/>
    <mergeCell ref="A57:L60"/>
  </mergeCells>
  <dataValidations count="2">
    <dataValidation type="list" allowBlank="1" showInputMessage="1" showErrorMessage="1" sqref="WVL983054:WVN983054 IZ14:JB14 SV14:SX14 ACR14:ACT14 AMN14:AMP14 AWJ14:AWL14 BGF14:BGH14 BQB14:BQD14 BZX14:BZZ14 CJT14:CJV14 CTP14:CTR14 DDL14:DDN14 DNH14:DNJ14 DXD14:DXF14 EGZ14:EHB14 EQV14:EQX14 FAR14:FAT14 FKN14:FKP14 FUJ14:FUL14 GEF14:GEH14 GOB14:GOD14 GXX14:GXZ14 HHT14:HHV14 HRP14:HRR14 IBL14:IBN14 ILH14:ILJ14 IVD14:IVF14 JEZ14:JFB14 JOV14:JOX14 JYR14:JYT14 KIN14:KIP14 KSJ14:KSL14 LCF14:LCH14 LMB14:LMD14 LVX14:LVZ14 MFT14:MFV14 MPP14:MPR14 MZL14:MZN14 NJH14:NJJ14 NTD14:NTF14 OCZ14:ODB14 OMV14:OMX14 OWR14:OWT14 PGN14:PGP14 PQJ14:PQL14 QAF14:QAH14 QKB14:QKD14 QTX14:QTZ14 RDT14:RDV14 RNP14:RNR14 RXL14:RXN14 SHH14:SHJ14 SRD14:SRF14 TAZ14:TBB14 TKV14:TKX14 TUR14:TUT14 UEN14:UEP14 UOJ14:UOL14 UYF14:UYH14 VIB14:VID14 VRX14:VRZ14 WBT14:WBV14 WLP14:WLR14 WVL14:WVN14 D65550:F65550 IZ65550:JB65550 SV65550:SX65550 ACR65550:ACT65550 AMN65550:AMP65550 AWJ65550:AWL65550 BGF65550:BGH65550 BQB65550:BQD65550 BZX65550:BZZ65550 CJT65550:CJV65550 CTP65550:CTR65550 DDL65550:DDN65550 DNH65550:DNJ65550 DXD65550:DXF65550 EGZ65550:EHB65550 EQV65550:EQX65550 FAR65550:FAT65550 FKN65550:FKP65550 FUJ65550:FUL65550 GEF65550:GEH65550 GOB65550:GOD65550 GXX65550:GXZ65550 HHT65550:HHV65550 HRP65550:HRR65550 IBL65550:IBN65550 ILH65550:ILJ65550 IVD65550:IVF65550 JEZ65550:JFB65550 JOV65550:JOX65550 JYR65550:JYT65550 KIN65550:KIP65550 KSJ65550:KSL65550 LCF65550:LCH65550 LMB65550:LMD65550 LVX65550:LVZ65550 MFT65550:MFV65550 MPP65550:MPR65550 MZL65550:MZN65550 NJH65550:NJJ65550 NTD65550:NTF65550 OCZ65550:ODB65550 OMV65550:OMX65550 OWR65550:OWT65550 PGN65550:PGP65550 PQJ65550:PQL65550 QAF65550:QAH65550 QKB65550:QKD65550 QTX65550:QTZ65550 RDT65550:RDV65550 RNP65550:RNR65550 RXL65550:RXN65550 SHH65550:SHJ65550 SRD65550:SRF65550 TAZ65550:TBB65550 TKV65550:TKX65550 TUR65550:TUT65550 UEN65550:UEP65550 UOJ65550:UOL65550 UYF65550:UYH65550 VIB65550:VID65550 VRX65550:VRZ65550 WBT65550:WBV65550 WLP65550:WLR65550 WVL65550:WVN65550 D131086:F131086 IZ131086:JB131086 SV131086:SX131086 ACR131086:ACT131086 AMN131086:AMP131086 AWJ131086:AWL131086 BGF131086:BGH131086 BQB131086:BQD131086 BZX131086:BZZ131086 CJT131086:CJV131086 CTP131086:CTR131086 DDL131086:DDN131086 DNH131086:DNJ131086 DXD131086:DXF131086 EGZ131086:EHB131086 EQV131086:EQX131086 FAR131086:FAT131086 FKN131086:FKP131086 FUJ131086:FUL131086 GEF131086:GEH131086 GOB131086:GOD131086 GXX131086:GXZ131086 HHT131086:HHV131086 HRP131086:HRR131086 IBL131086:IBN131086 ILH131086:ILJ131086 IVD131086:IVF131086 JEZ131086:JFB131086 JOV131086:JOX131086 JYR131086:JYT131086 KIN131086:KIP131086 KSJ131086:KSL131086 LCF131086:LCH131086 LMB131086:LMD131086 LVX131086:LVZ131086 MFT131086:MFV131086 MPP131086:MPR131086 MZL131086:MZN131086 NJH131086:NJJ131086 NTD131086:NTF131086 OCZ131086:ODB131086 OMV131086:OMX131086 OWR131086:OWT131086 PGN131086:PGP131086 PQJ131086:PQL131086 QAF131086:QAH131086 QKB131086:QKD131086 QTX131086:QTZ131086 RDT131086:RDV131086 RNP131086:RNR131086 RXL131086:RXN131086 SHH131086:SHJ131086 SRD131086:SRF131086 TAZ131086:TBB131086 TKV131086:TKX131086 TUR131086:TUT131086 UEN131086:UEP131086 UOJ131086:UOL131086 UYF131086:UYH131086 VIB131086:VID131086 VRX131086:VRZ131086 WBT131086:WBV131086 WLP131086:WLR131086 WVL131086:WVN131086 D196622:F196622 IZ196622:JB196622 SV196622:SX196622 ACR196622:ACT196622 AMN196622:AMP196622 AWJ196622:AWL196622 BGF196622:BGH196622 BQB196622:BQD196622 BZX196622:BZZ196622 CJT196622:CJV196622 CTP196622:CTR196622 DDL196622:DDN196622 DNH196622:DNJ196622 DXD196622:DXF196622 EGZ196622:EHB196622 EQV196622:EQX196622 FAR196622:FAT196622 FKN196622:FKP196622 FUJ196622:FUL196622 GEF196622:GEH196622 GOB196622:GOD196622 GXX196622:GXZ196622 HHT196622:HHV196622 HRP196622:HRR196622 IBL196622:IBN196622 ILH196622:ILJ196622 IVD196622:IVF196622 JEZ196622:JFB196622 JOV196622:JOX196622 JYR196622:JYT196622 KIN196622:KIP196622 KSJ196622:KSL196622 LCF196622:LCH196622 LMB196622:LMD196622 LVX196622:LVZ196622 MFT196622:MFV196622 MPP196622:MPR196622 MZL196622:MZN196622 NJH196622:NJJ196622 NTD196622:NTF196622 OCZ196622:ODB196622 OMV196622:OMX196622 OWR196622:OWT196622 PGN196622:PGP196622 PQJ196622:PQL196622 QAF196622:QAH196622 QKB196622:QKD196622 QTX196622:QTZ196622 RDT196622:RDV196622 RNP196622:RNR196622 RXL196622:RXN196622 SHH196622:SHJ196622 SRD196622:SRF196622 TAZ196622:TBB196622 TKV196622:TKX196622 TUR196622:TUT196622 UEN196622:UEP196622 UOJ196622:UOL196622 UYF196622:UYH196622 VIB196622:VID196622 VRX196622:VRZ196622 WBT196622:WBV196622 WLP196622:WLR196622 WVL196622:WVN196622 D262158:F262158 IZ262158:JB262158 SV262158:SX262158 ACR262158:ACT262158 AMN262158:AMP262158 AWJ262158:AWL262158 BGF262158:BGH262158 BQB262158:BQD262158 BZX262158:BZZ262158 CJT262158:CJV262158 CTP262158:CTR262158 DDL262158:DDN262158 DNH262158:DNJ262158 DXD262158:DXF262158 EGZ262158:EHB262158 EQV262158:EQX262158 FAR262158:FAT262158 FKN262158:FKP262158 FUJ262158:FUL262158 GEF262158:GEH262158 GOB262158:GOD262158 GXX262158:GXZ262158 HHT262158:HHV262158 HRP262158:HRR262158 IBL262158:IBN262158 ILH262158:ILJ262158 IVD262158:IVF262158 JEZ262158:JFB262158 JOV262158:JOX262158 JYR262158:JYT262158 KIN262158:KIP262158 KSJ262158:KSL262158 LCF262158:LCH262158 LMB262158:LMD262158 LVX262158:LVZ262158 MFT262158:MFV262158 MPP262158:MPR262158 MZL262158:MZN262158 NJH262158:NJJ262158 NTD262158:NTF262158 OCZ262158:ODB262158 OMV262158:OMX262158 OWR262158:OWT262158 PGN262158:PGP262158 PQJ262158:PQL262158 QAF262158:QAH262158 QKB262158:QKD262158 QTX262158:QTZ262158 RDT262158:RDV262158 RNP262158:RNR262158 RXL262158:RXN262158 SHH262158:SHJ262158 SRD262158:SRF262158 TAZ262158:TBB262158 TKV262158:TKX262158 TUR262158:TUT262158 UEN262158:UEP262158 UOJ262158:UOL262158 UYF262158:UYH262158 VIB262158:VID262158 VRX262158:VRZ262158 WBT262158:WBV262158 WLP262158:WLR262158 WVL262158:WVN262158 D327694:F327694 IZ327694:JB327694 SV327694:SX327694 ACR327694:ACT327694 AMN327694:AMP327694 AWJ327694:AWL327694 BGF327694:BGH327694 BQB327694:BQD327694 BZX327694:BZZ327694 CJT327694:CJV327694 CTP327694:CTR327694 DDL327694:DDN327694 DNH327694:DNJ327694 DXD327694:DXF327694 EGZ327694:EHB327694 EQV327694:EQX327694 FAR327694:FAT327694 FKN327694:FKP327694 FUJ327694:FUL327694 GEF327694:GEH327694 GOB327694:GOD327694 GXX327694:GXZ327694 HHT327694:HHV327694 HRP327694:HRR327694 IBL327694:IBN327694 ILH327694:ILJ327694 IVD327694:IVF327694 JEZ327694:JFB327694 JOV327694:JOX327694 JYR327694:JYT327694 KIN327694:KIP327694 KSJ327694:KSL327694 LCF327694:LCH327694 LMB327694:LMD327694 LVX327694:LVZ327694 MFT327694:MFV327694 MPP327694:MPR327694 MZL327694:MZN327694 NJH327694:NJJ327694 NTD327694:NTF327694 OCZ327694:ODB327694 OMV327694:OMX327694 OWR327694:OWT327694 PGN327694:PGP327694 PQJ327694:PQL327694 QAF327694:QAH327694 QKB327694:QKD327694 QTX327694:QTZ327694 RDT327694:RDV327694 RNP327694:RNR327694 RXL327694:RXN327694 SHH327694:SHJ327694 SRD327694:SRF327694 TAZ327694:TBB327694 TKV327694:TKX327694 TUR327694:TUT327694 UEN327694:UEP327694 UOJ327694:UOL327694 UYF327694:UYH327694 VIB327694:VID327694 VRX327694:VRZ327694 WBT327694:WBV327694 WLP327694:WLR327694 WVL327694:WVN327694 D393230:F393230 IZ393230:JB393230 SV393230:SX393230 ACR393230:ACT393230 AMN393230:AMP393230 AWJ393230:AWL393230 BGF393230:BGH393230 BQB393230:BQD393230 BZX393230:BZZ393230 CJT393230:CJV393230 CTP393230:CTR393230 DDL393230:DDN393230 DNH393230:DNJ393230 DXD393230:DXF393230 EGZ393230:EHB393230 EQV393230:EQX393230 FAR393230:FAT393230 FKN393230:FKP393230 FUJ393230:FUL393230 GEF393230:GEH393230 GOB393230:GOD393230 GXX393230:GXZ393230 HHT393230:HHV393230 HRP393230:HRR393230 IBL393230:IBN393230 ILH393230:ILJ393230 IVD393230:IVF393230 JEZ393230:JFB393230 JOV393230:JOX393230 JYR393230:JYT393230 KIN393230:KIP393230 KSJ393230:KSL393230 LCF393230:LCH393230 LMB393230:LMD393230 LVX393230:LVZ393230 MFT393230:MFV393230 MPP393230:MPR393230 MZL393230:MZN393230 NJH393230:NJJ393230 NTD393230:NTF393230 OCZ393230:ODB393230 OMV393230:OMX393230 OWR393230:OWT393230 PGN393230:PGP393230 PQJ393230:PQL393230 QAF393230:QAH393230 QKB393230:QKD393230 QTX393230:QTZ393230 RDT393230:RDV393230 RNP393230:RNR393230 RXL393230:RXN393230 SHH393230:SHJ393230 SRD393230:SRF393230 TAZ393230:TBB393230 TKV393230:TKX393230 TUR393230:TUT393230 UEN393230:UEP393230 UOJ393230:UOL393230 UYF393230:UYH393230 VIB393230:VID393230 VRX393230:VRZ393230 WBT393230:WBV393230 WLP393230:WLR393230 WVL393230:WVN393230 D458766:F458766 IZ458766:JB458766 SV458766:SX458766 ACR458766:ACT458766 AMN458766:AMP458766 AWJ458766:AWL458766 BGF458766:BGH458766 BQB458766:BQD458766 BZX458766:BZZ458766 CJT458766:CJV458766 CTP458766:CTR458766 DDL458766:DDN458766 DNH458766:DNJ458766 DXD458766:DXF458766 EGZ458766:EHB458766 EQV458766:EQX458766 FAR458766:FAT458766 FKN458766:FKP458766 FUJ458766:FUL458766 GEF458766:GEH458766 GOB458766:GOD458766 GXX458766:GXZ458766 HHT458766:HHV458766 HRP458766:HRR458766 IBL458766:IBN458766 ILH458766:ILJ458766 IVD458766:IVF458766 JEZ458766:JFB458766 JOV458766:JOX458766 JYR458766:JYT458766 KIN458766:KIP458766 KSJ458766:KSL458766 LCF458766:LCH458766 LMB458766:LMD458766 LVX458766:LVZ458766 MFT458766:MFV458766 MPP458766:MPR458766 MZL458766:MZN458766 NJH458766:NJJ458766 NTD458766:NTF458766 OCZ458766:ODB458766 OMV458766:OMX458766 OWR458766:OWT458766 PGN458766:PGP458766 PQJ458766:PQL458766 QAF458766:QAH458766 QKB458766:QKD458766 QTX458766:QTZ458766 RDT458766:RDV458766 RNP458766:RNR458766 RXL458766:RXN458766 SHH458766:SHJ458766 SRD458766:SRF458766 TAZ458766:TBB458766 TKV458766:TKX458766 TUR458766:TUT458766 UEN458766:UEP458766 UOJ458766:UOL458766 UYF458766:UYH458766 VIB458766:VID458766 VRX458766:VRZ458766 WBT458766:WBV458766 WLP458766:WLR458766 WVL458766:WVN458766 D524302:F524302 IZ524302:JB524302 SV524302:SX524302 ACR524302:ACT524302 AMN524302:AMP524302 AWJ524302:AWL524302 BGF524302:BGH524302 BQB524302:BQD524302 BZX524302:BZZ524302 CJT524302:CJV524302 CTP524302:CTR524302 DDL524302:DDN524302 DNH524302:DNJ524302 DXD524302:DXF524302 EGZ524302:EHB524302 EQV524302:EQX524302 FAR524302:FAT524302 FKN524302:FKP524302 FUJ524302:FUL524302 GEF524302:GEH524302 GOB524302:GOD524302 GXX524302:GXZ524302 HHT524302:HHV524302 HRP524302:HRR524302 IBL524302:IBN524302 ILH524302:ILJ524302 IVD524302:IVF524302 JEZ524302:JFB524302 JOV524302:JOX524302 JYR524302:JYT524302 KIN524302:KIP524302 KSJ524302:KSL524302 LCF524302:LCH524302 LMB524302:LMD524302 LVX524302:LVZ524302 MFT524302:MFV524302 MPP524302:MPR524302 MZL524302:MZN524302 NJH524302:NJJ524302 NTD524302:NTF524302 OCZ524302:ODB524302 OMV524302:OMX524302 OWR524302:OWT524302 PGN524302:PGP524302 PQJ524302:PQL524302 QAF524302:QAH524302 QKB524302:QKD524302 QTX524302:QTZ524302 RDT524302:RDV524302 RNP524302:RNR524302 RXL524302:RXN524302 SHH524302:SHJ524302 SRD524302:SRF524302 TAZ524302:TBB524302 TKV524302:TKX524302 TUR524302:TUT524302 UEN524302:UEP524302 UOJ524302:UOL524302 UYF524302:UYH524302 VIB524302:VID524302 VRX524302:VRZ524302 WBT524302:WBV524302 WLP524302:WLR524302 WVL524302:WVN524302 D589838:F589838 IZ589838:JB589838 SV589838:SX589838 ACR589838:ACT589838 AMN589838:AMP589838 AWJ589838:AWL589838 BGF589838:BGH589838 BQB589838:BQD589838 BZX589838:BZZ589838 CJT589838:CJV589838 CTP589838:CTR589838 DDL589838:DDN589838 DNH589838:DNJ589838 DXD589838:DXF589838 EGZ589838:EHB589838 EQV589838:EQX589838 FAR589838:FAT589838 FKN589838:FKP589838 FUJ589838:FUL589838 GEF589838:GEH589838 GOB589838:GOD589838 GXX589838:GXZ589838 HHT589838:HHV589838 HRP589838:HRR589838 IBL589838:IBN589838 ILH589838:ILJ589838 IVD589838:IVF589838 JEZ589838:JFB589838 JOV589838:JOX589838 JYR589838:JYT589838 KIN589838:KIP589838 KSJ589838:KSL589838 LCF589838:LCH589838 LMB589838:LMD589838 LVX589838:LVZ589838 MFT589838:MFV589838 MPP589838:MPR589838 MZL589838:MZN589838 NJH589838:NJJ589838 NTD589838:NTF589838 OCZ589838:ODB589838 OMV589838:OMX589838 OWR589838:OWT589838 PGN589838:PGP589838 PQJ589838:PQL589838 QAF589838:QAH589838 QKB589838:QKD589838 QTX589838:QTZ589838 RDT589838:RDV589838 RNP589838:RNR589838 RXL589838:RXN589838 SHH589838:SHJ589838 SRD589838:SRF589838 TAZ589838:TBB589838 TKV589838:TKX589838 TUR589838:TUT589838 UEN589838:UEP589838 UOJ589838:UOL589838 UYF589838:UYH589838 VIB589838:VID589838 VRX589838:VRZ589838 WBT589838:WBV589838 WLP589838:WLR589838 WVL589838:WVN589838 D655374:F655374 IZ655374:JB655374 SV655374:SX655374 ACR655374:ACT655374 AMN655374:AMP655374 AWJ655374:AWL655374 BGF655374:BGH655374 BQB655374:BQD655374 BZX655374:BZZ655374 CJT655374:CJV655374 CTP655374:CTR655374 DDL655374:DDN655374 DNH655374:DNJ655374 DXD655374:DXF655374 EGZ655374:EHB655374 EQV655374:EQX655374 FAR655374:FAT655374 FKN655374:FKP655374 FUJ655374:FUL655374 GEF655374:GEH655374 GOB655374:GOD655374 GXX655374:GXZ655374 HHT655374:HHV655374 HRP655374:HRR655374 IBL655374:IBN655374 ILH655374:ILJ655374 IVD655374:IVF655374 JEZ655374:JFB655374 JOV655374:JOX655374 JYR655374:JYT655374 KIN655374:KIP655374 KSJ655374:KSL655374 LCF655374:LCH655374 LMB655374:LMD655374 LVX655374:LVZ655374 MFT655374:MFV655374 MPP655374:MPR655374 MZL655374:MZN655374 NJH655374:NJJ655374 NTD655374:NTF655374 OCZ655374:ODB655374 OMV655374:OMX655374 OWR655374:OWT655374 PGN655374:PGP655374 PQJ655374:PQL655374 QAF655374:QAH655374 QKB655374:QKD655374 QTX655374:QTZ655374 RDT655374:RDV655374 RNP655374:RNR655374 RXL655374:RXN655374 SHH655374:SHJ655374 SRD655374:SRF655374 TAZ655374:TBB655374 TKV655374:TKX655374 TUR655374:TUT655374 UEN655374:UEP655374 UOJ655374:UOL655374 UYF655374:UYH655374 VIB655374:VID655374 VRX655374:VRZ655374 WBT655374:WBV655374 WLP655374:WLR655374 WVL655374:WVN655374 D720910:F720910 IZ720910:JB720910 SV720910:SX720910 ACR720910:ACT720910 AMN720910:AMP720910 AWJ720910:AWL720910 BGF720910:BGH720910 BQB720910:BQD720910 BZX720910:BZZ720910 CJT720910:CJV720910 CTP720910:CTR720910 DDL720910:DDN720910 DNH720910:DNJ720910 DXD720910:DXF720910 EGZ720910:EHB720910 EQV720910:EQX720910 FAR720910:FAT720910 FKN720910:FKP720910 FUJ720910:FUL720910 GEF720910:GEH720910 GOB720910:GOD720910 GXX720910:GXZ720910 HHT720910:HHV720910 HRP720910:HRR720910 IBL720910:IBN720910 ILH720910:ILJ720910 IVD720910:IVF720910 JEZ720910:JFB720910 JOV720910:JOX720910 JYR720910:JYT720910 KIN720910:KIP720910 KSJ720910:KSL720910 LCF720910:LCH720910 LMB720910:LMD720910 LVX720910:LVZ720910 MFT720910:MFV720910 MPP720910:MPR720910 MZL720910:MZN720910 NJH720910:NJJ720910 NTD720910:NTF720910 OCZ720910:ODB720910 OMV720910:OMX720910 OWR720910:OWT720910 PGN720910:PGP720910 PQJ720910:PQL720910 QAF720910:QAH720910 QKB720910:QKD720910 QTX720910:QTZ720910 RDT720910:RDV720910 RNP720910:RNR720910 RXL720910:RXN720910 SHH720910:SHJ720910 SRD720910:SRF720910 TAZ720910:TBB720910 TKV720910:TKX720910 TUR720910:TUT720910 UEN720910:UEP720910 UOJ720910:UOL720910 UYF720910:UYH720910 VIB720910:VID720910 VRX720910:VRZ720910 WBT720910:WBV720910 WLP720910:WLR720910 WVL720910:WVN720910 D786446:F786446 IZ786446:JB786446 SV786446:SX786446 ACR786446:ACT786446 AMN786446:AMP786446 AWJ786446:AWL786446 BGF786446:BGH786446 BQB786446:BQD786446 BZX786446:BZZ786446 CJT786446:CJV786446 CTP786446:CTR786446 DDL786446:DDN786446 DNH786446:DNJ786446 DXD786446:DXF786446 EGZ786446:EHB786446 EQV786446:EQX786446 FAR786446:FAT786446 FKN786446:FKP786446 FUJ786446:FUL786446 GEF786446:GEH786446 GOB786446:GOD786446 GXX786446:GXZ786446 HHT786446:HHV786446 HRP786446:HRR786446 IBL786446:IBN786446 ILH786446:ILJ786446 IVD786446:IVF786446 JEZ786446:JFB786446 JOV786446:JOX786446 JYR786446:JYT786446 KIN786446:KIP786446 KSJ786446:KSL786446 LCF786446:LCH786446 LMB786446:LMD786446 LVX786446:LVZ786446 MFT786446:MFV786446 MPP786446:MPR786446 MZL786446:MZN786446 NJH786446:NJJ786446 NTD786446:NTF786446 OCZ786446:ODB786446 OMV786446:OMX786446 OWR786446:OWT786446 PGN786446:PGP786446 PQJ786446:PQL786446 QAF786446:QAH786446 QKB786446:QKD786446 QTX786446:QTZ786446 RDT786446:RDV786446 RNP786446:RNR786446 RXL786446:RXN786446 SHH786446:SHJ786446 SRD786446:SRF786446 TAZ786446:TBB786446 TKV786446:TKX786446 TUR786446:TUT786446 UEN786446:UEP786446 UOJ786446:UOL786446 UYF786446:UYH786446 VIB786446:VID786446 VRX786446:VRZ786446 WBT786446:WBV786446 WLP786446:WLR786446 WVL786446:WVN786446 D851982:F851982 IZ851982:JB851982 SV851982:SX851982 ACR851982:ACT851982 AMN851982:AMP851982 AWJ851982:AWL851982 BGF851982:BGH851982 BQB851982:BQD851982 BZX851982:BZZ851982 CJT851982:CJV851982 CTP851982:CTR851982 DDL851982:DDN851982 DNH851982:DNJ851982 DXD851982:DXF851982 EGZ851982:EHB851982 EQV851982:EQX851982 FAR851982:FAT851982 FKN851982:FKP851982 FUJ851982:FUL851982 GEF851982:GEH851982 GOB851982:GOD851982 GXX851982:GXZ851982 HHT851982:HHV851982 HRP851982:HRR851982 IBL851982:IBN851982 ILH851982:ILJ851982 IVD851982:IVF851982 JEZ851982:JFB851982 JOV851982:JOX851982 JYR851982:JYT851982 KIN851982:KIP851982 KSJ851982:KSL851982 LCF851982:LCH851982 LMB851982:LMD851982 LVX851982:LVZ851982 MFT851982:MFV851982 MPP851982:MPR851982 MZL851982:MZN851982 NJH851982:NJJ851982 NTD851982:NTF851982 OCZ851982:ODB851982 OMV851982:OMX851982 OWR851982:OWT851982 PGN851982:PGP851982 PQJ851982:PQL851982 QAF851982:QAH851982 QKB851982:QKD851982 QTX851982:QTZ851982 RDT851982:RDV851982 RNP851982:RNR851982 RXL851982:RXN851982 SHH851982:SHJ851982 SRD851982:SRF851982 TAZ851982:TBB851982 TKV851982:TKX851982 TUR851982:TUT851982 UEN851982:UEP851982 UOJ851982:UOL851982 UYF851982:UYH851982 VIB851982:VID851982 VRX851982:VRZ851982 WBT851982:WBV851982 WLP851982:WLR851982 WVL851982:WVN851982 D917518:F917518 IZ917518:JB917518 SV917518:SX917518 ACR917518:ACT917518 AMN917518:AMP917518 AWJ917518:AWL917518 BGF917518:BGH917518 BQB917518:BQD917518 BZX917518:BZZ917518 CJT917518:CJV917518 CTP917518:CTR917518 DDL917518:DDN917518 DNH917518:DNJ917518 DXD917518:DXF917518 EGZ917518:EHB917518 EQV917518:EQX917518 FAR917518:FAT917518 FKN917518:FKP917518 FUJ917518:FUL917518 GEF917518:GEH917518 GOB917518:GOD917518 GXX917518:GXZ917518 HHT917518:HHV917518 HRP917518:HRR917518 IBL917518:IBN917518 ILH917518:ILJ917518 IVD917518:IVF917518 JEZ917518:JFB917518 JOV917518:JOX917518 JYR917518:JYT917518 KIN917518:KIP917518 KSJ917518:KSL917518 LCF917518:LCH917518 LMB917518:LMD917518 LVX917518:LVZ917518 MFT917518:MFV917518 MPP917518:MPR917518 MZL917518:MZN917518 NJH917518:NJJ917518 NTD917518:NTF917518 OCZ917518:ODB917518 OMV917518:OMX917518 OWR917518:OWT917518 PGN917518:PGP917518 PQJ917518:PQL917518 QAF917518:QAH917518 QKB917518:QKD917518 QTX917518:QTZ917518 RDT917518:RDV917518 RNP917518:RNR917518 RXL917518:RXN917518 SHH917518:SHJ917518 SRD917518:SRF917518 TAZ917518:TBB917518 TKV917518:TKX917518 TUR917518:TUT917518 UEN917518:UEP917518 UOJ917518:UOL917518 UYF917518:UYH917518 VIB917518:VID917518 VRX917518:VRZ917518 WBT917518:WBV917518 WLP917518:WLR917518 WVL917518:WVN917518 D983054:F983054 IZ983054:JB983054 SV983054:SX983054 ACR983054:ACT983054 AMN983054:AMP983054 AWJ983054:AWL983054 BGF983054:BGH983054 BQB983054:BQD983054 BZX983054:BZZ983054 CJT983054:CJV983054 CTP983054:CTR983054 DDL983054:DDN983054 DNH983054:DNJ983054 DXD983054:DXF983054 EGZ983054:EHB983054 EQV983054:EQX983054 FAR983054:FAT983054 FKN983054:FKP983054 FUJ983054:FUL983054 GEF983054:GEH983054 GOB983054:GOD983054 GXX983054:GXZ983054 HHT983054:HHV983054 HRP983054:HRR983054 IBL983054:IBN983054 ILH983054:ILJ983054 IVD983054:IVF983054 JEZ983054:JFB983054 JOV983054:JOX983054 JYR983054:JYT983054 KIN983054:KIP983054 KSJ983054:KSL983054 LCF983054:LCH983054 LMB983054:LMD983054 LVX983054:LVZ983054 MFT983054:MFV983054 MPP983054:MPR983054 MZL983054:MZN983054 NJH983054:NJJ983054 NTD983054:NTF983054 OCZ983054:ODB983054 OMV983054:OMX983054 OWR983054:OWT983054 PGN983054:PGP983054 PQJ983054:PQL983054 QAF983054:QAH983054 QKB983054:QKD983054 QTX983054:QTZ983054 RDT983054:RDV983054 RNP983054:RNR983054 RXL983054:RXN983054 SHH983054:SHJ983054 SRD983054:SRF983054 TAZ983054:TBB983054 TKV983054:TKX983054 TUR983054:TUT983054 UEN983054:UEP983054 UOJ983054:UOL983054 UYF983054:UYH983054 VIB983054:VID983054 VRX983054:VRZ983054 WBT983054:WBV983054 WLP983054:WLR983054">
      <formula1>"2014/2015,2015/2016,2016/2017"</formula1>
    </dataValidation>
    <dataValidation type="list" allowBlank="1" showInputMessage="1" showErrorMessage="1" sqref="D14:F14">
      <formula1>"2016/2017, 2017/2018, 2018/2019, 2019/2020"</formula1>
    </dataValidation>
  </dataValidations>
  <pageMargins left="1.1023622047244095" right="0.31496062992125984" top="0.78740157480314965" bottom="0.78740157480314965" header="0.31496062992125984" footer="0.31496062992125984"/>
  <pageSetup paperSize="9" scale="67"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38100</xdr:colOff>
                    <xdr:row>52</xdr:row>
                    <xdr:rowOff>76200</xdr:rowOff>
                  </from>
                  <to>
                    <xdr:col>1</xdr:col>
                    <xdr:colOff>57150</xdr:colOff>
                    <xdr:row>54</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47625</xdr:colOff>
                    <xdr:row>38</xdr:row>
                    <xdr:rowOff>95250</xdr:rowOff>
                  </from>
                  <to>
                    <xdr:col>0</xdr:col>
                    <xdr:colOff>219075</xdr:colOff>
                    <xdr:row>40</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47625</xdr:colOff>
                    <xdr:row>40</xdr:row>
                    <xdr:rowOff>47625</xdr:rowOff>
                  </from>
                  <to>
                    <xdr:col>0</xdr:col>
                    <xdr:colOff>219075</xdr:colOff>
                    <xdr:row>43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47625</xdr:colOff>
                    <xdr:row>42</xdr:row>
                    <xdr:rowOff>161925</xdr:rowOff>
                  </from>
                  <to>
                    <xdr:col>0</xdr:col>
                    <xdr:colOff>219075</xdr:colOff>
                    <xdr:row>46</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47625</xdr:colOff>
                    <xdr:row>48</xdr:row>
                    <xdr:rowOff>0</xdr:rowOff>
                  </from>
                  <to>
                    <xdr:col>0</xdr:col>
                    <xdr:colOff>219075</xdr:colOff>
                    <xdr:row>51</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47625</xdr:colOff>
                    <xdr:row>45</xdr:row>
                    <xdr:rowOff>133350</xdr:rowOff>
                  </from>
                  <to>
                    <xdr:col>0</xdr:col>
                    <xdr:colOff>219075</xdr:colOff>
                    <xdr:row>49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H250"/>
  <sheetViews>
    <sheetView topLeftCell="A36" zoomScaleNormal="100" workbookViewId="0">
      <selection activeCell="D58" sqref="D58"/>
    </sheetView>
  </sheetViews>
  <sheetFormatPr baseColWidth="10" defaultColWidth="8.75" defaultRowHeight="12.75"/>
  <cols>
    <col min="1" max="1" width="5.625" style="183" customWidth="1"/>
    <col min="2" max="2" width="43.875" style="183" customWidth="1"/>
    <col min="3" max="3" width="14.625" style="183" customWidth="1"/>
    <col min="4" max="5" width="14.625" style="177" customWidth="1"/>
    <col min="6" max="6" width="8.75" style="183" hidden="1" customWidth="1"/>
    <col min="7" max="7" width="2.5" style="183" customWidth="1"/>
    <col min="8" max="8" width="17.375" style="183" customWidth="1"/>
    <col min="9" max="9" width="13.125" style="183" customWidth="1"/>
    <col min="10" max="256" width="8.75" style="183"/>
    <col min="257" max="257" width="5.625" style="183" customWidth="1"/>
    <col min="258" max="258" width="43.875" style="183" customWidth="1"/>
    <col min="259" max="261" width="14.625" style="183" customWidth="1"/>
    <col min="262" max="262" width="0" style="183" hidden="1" customWidth="1"/>
    <col min="263" max="263" width="2.5" style="183" customWidth="1"/>
    <col min="264" max="264" width="17.375" style="183" customWidth="1"/>
    <col min="265" max="265" width="13.125" style="183" customWidth="1"/>
    <col min="266" max="512" width="8.75" style="183"/>
    <col min="513" max="513" width="5.625" style="183" customWidth="1"/>
    <col min="514" max="514" width="43.875" style="183" customWidth="1"/>
    <col min="515" max="517" width="14.625" style="183" customWidth="1"/>
    <col min="518" max="518" width="0" style="183" hidden="1" customWidth="1"/>
    <col min="519" max="519" width="2.5" style="183" customWidth="1"/>
    <col min="520" max="520" width="17.375" style="183" customWidth="1"/>
    <col min="521" max="521" width="13.125" style="183" customWidth="1"/>
    <col min="522" max="768" width="8.75" style="183"/>
    <col min="769" max="769" width="5.625" style="183" customWidth="1"/>
    <col min="770" max="770" width="43.875" style="183" customWidth="1"/>
    <col min="771" max="773" width="14.625" style="183" customWidth="1"/>
    <col min="774" max="774" width="0" style="183" hidden="1" customWidth="1"/>
    <col min="775" max="775" width="2.5" style="183" customWidth="1"/>
    <col min="776" max="776" width="17.375" style="183" customWidth="1"/>
    <col min="777" max="777" width="13.125" style="183" customWidth="1"/>
    <col min="778" max="1024" width="8.75" style="183"/>
    <col min="1025" max="1025" width="5.625" style="183" customWidth="1"/>
    <col min="1026" max="1026" width="43.875" style="183" customWidth="1"/>
    <col min="1027" max="1029" width="14.625" style="183" customWidth="1"/>
    <col min="1030" max="1030" width="0" style="183" hidden="1" customWidth="1"/>
    <col min="1031" max="1031" width="2.5" style="183" customWidth="1"/>
    <col min="1032" max="1032" width="17.375" style="183" customWidth="1"/>
    <col min="1033" max="1033" width="13.125" style="183" customWidth="1"/>
    <col min="1034" max="1280" width="8.75" style="183"/>
    <col min="1281" max="1281" width="5.625" style="183" customWidth="1"/>
    <col min="1282" max="1282" width="43.875" style="183" customWidth="1"/>
    <col min="1283" max="1285" width="14.625" style="183" customWidth="1"/>
    <col min="1286" max="1286" width="0" style="183" hidden="1" customWidth="1"/>
    <col min="1287" max="1287" width="2.5" style="183" customWidth="1"/>
    <col min="1288" max="1288" width="17.375" style="183" customWidth="1"/>
    <col min="1289" max="1289" width="13.125" style="183" customWidth="1"/>
    <col min="1290" max="1536" width="8.75" style="183"/>
    <col min="1537" max="1537" width="5.625" style="183" customWidth="1"/>
    <col min="1538" max="1538" width="43.875" style="183" customWidth="1"/>
    <col min="1539" max="1541" width="14.625" style="183" customWidth="1"/>
    <col min="1542" max="1542" width="0" style="183" hidden="1" customWidth="1"/>
    <col min="1543" max="1543" width="2.5" style="183" customWidth="1"/>
    <col min="1544" max="1544" width="17.375" style="183" customWidth="1"/>
    <col min="1545" max="1545" width="13.125" style="183" customWidth="1"/>
    <col min="1546" max="1792" width="8.75" style="183"/>
    <col min="1793" max="1793" width="5.625" style="183" customWidth="1"/>
    <col min="1794" max="1794" width="43.875" style="183" customWidth="1"/>
    <col min="1795" max="1797" width="14.625" style="183" customWidth="1"/>
    <col min="1798" max="1798" width="0" style="183" hidden="1" customWidth="1"/>
    <col min="1799" max="1799" width="2.5" style="183" customWidth="1"/>
    <col min="1800" max="1800" width="17.375" style="183" customWidth="1"/>
    <col min="1801" max="1801" width="13.125" style="183" customWidth="1"/>
    <col min="1802" max="2048" width="8.75" style="183"/>
    <col min="2049" max="2049" width="5.625" style="183" customWidth="1"/>
    <col min="2050" max="2050" width="43.875" style="183" customWidth="1"/>
    <col min="2051" max="2053" width="14.625" style="183" customWidth="1"/>
    <col min="2054" max="2054" width="0" style="183" hidden="1" customWidth="1"/>
    <col min="2055" max="2055" width="2.5" style="183" customWidth="1"/>
    <col min="2056" max="2056" width="17.375" style="183" customWidth="1"/>
    <col min="2057" max="2057" width="13.125" style="183" customWidth="1"/>
    <col min="2058" max="2304" width="8.75" style="183"/>
    <col min="2305" max="2305" width="5.625" style="183" customWidth="1"/>
    <col min="2306" max="2306" width="43.875" style="183" customWidth="1"/>
    <col min="2307" max="2309" width="14.625" style="183" customWidth="1"/>
    <col min="2310" max="2310" width="0" style="183" hidden="1" customWidth="1"/>
    <col min="2311" max="2311" width="2.5" style="183" customWidth="1"/>
    <col min="2312" max="2312" width="17.375" style="183" customWidth="1"/>
    <col min="2313" max="2313" width="13.125" style="183" customWidth="1"/>
    <col min="2314" max="2560" width="8.75" style="183"/>
    <col min="2561" max="2561" width="5.625" style="183" customWidth="1"/>
    <col min="2562" max="2562" width="43.875" style="183" customWidth="1"/>
    <col min="2563" max="2565" width="14.625" style="183" customWidth="1"/>
    <col min="2566" max="2566" width="0" style="183" hidden="1" customWidth="1"/>
    <col min="2567" max="2567" width="2.5" style="183" customWidth="1"/>
    <col min="2568" max="2568" width="17.375" style="183" customWidth="1"/>
    <col min="2569" max="2569" width="13.125" style="183" customWidth="1"/>
    <col min="2570" max="2816" width="8.75" style="183"/>
    <col min="2817" max="2817" width="5.625" style="183" customWidth="1"/>
    <col min="2818" max="2818" width="43.875" style="183" customWidth="1"/>
    <col min="2819" max="2821" width="14.625" style="183" customWidth="1"/>
    <col min="2822" max="2822" width="0" style="183" hidden="1" customWidth="1"/>
    <col min="2823" max="2823" width="2.5" style="183" customWidth="1"/>
    <col min="2824" max="2824" width="17.375" style="183" customWidth="1"/>
    <col min="2825" max="2825" width="13.125" style="183" customWidth="1"/>
    <col min="2826" max="3072" width="8.75" style="183"/>
    <col min="3073" max="3073" width="5.625" style="183" customWidth="1"/>
    <col min="3074" max="3074" width="43.875" style="183" customWidth="1"/>
    <col min="3075" max="3077" width="14.625" style="183" customWidth="1"/>
    <col min="3078" max="3078" width="0" style="183" hidden="1" customWidth="1"/>
    <col min="3079" max="3079" width="2.5" style="183" customWidth="1"/>
    <col min="3080" max="3080" width="17.375" style="183" customWidth="1"/>
    <col min="3081" max="3081" width="13.125" style="183" customWidth="1"/>
    <col min="3082" max="3328" width="8.75" style="183"/>
    <col min="3329" max="3329" width="5.625" style="183" customWidth="1"/>
    <col min="3330" max="3330" width="43.875" style="183" customWidth="1"/>
    <col min="3331" max="3333" width="14.625" style="183" customWidth="1"/>
    <col min="3334" max="3334" width="0" style="183" hidden="1" customWidth="1"/>
    <col min="3335" max="3335" width="2.5" style="183" customWidth="1"/>
    <col min="3336" max="3336" width="17.375" style="183" customWidth="1"/>
    <col min="3337" max="3337" width="13.125" style="183" customWidth="1"/>
    <col min="3338" max="3584" width="8.75" style="183"/>
    <col min="3585" max="3585" width="5.625" style="183" customWidth="1"/>
    <col min="3586" max="3586" width="43.875" style="183" customWidth="1"/>
    <col min="3587" max="3589" width="14.625" style="183" customWidth="1"/>
    <col min="3590" max="3590" width="0" style="183" hidden="1" customWidth="1"/>
    <col min="3591" max="3591" width="2.5" style="183" customWidth="1"/>
    <col min="3592" max="3592" width="17.375" style="183" customWidth="1"/>
    <col min="3593" max="3593" width="13.125" style="183" customWidth="1"/>
    <col min="3594" max="3840" width="8.75" style="183"/>
    <col min="3841" max="3841" width="5.625" style="183" customWidth="1"/>
    <col min="3842" max="3842" width="43.875" style="183" customWidth="1"/>
    <col min="3843" max="3845" width="14.625" style="183" customWidth="1"/>
    <col min="3846" max="3846" width="0" style="183" hidden="1" customWidth="1"/>
    <col min="3847" max="3847" width="2.5" style="183" customWidth="1"/>
    <col min="3848" max="3848" width="17.375" style="183" customWidth="1"/>
    <col min="3849" max="3849" width="13.125" style="183" customWidth="1"/>
    <col min="3850" max="4096" width="8.75" style="183"/>
    <col min="4097" max="4097" width="5.625" style="183" customWidth="1"/>
    <col min="4098" max="4098" width="43.875" style="183" customWidth="1"/>
    <col min="4099" max="4101" width="14.625" style="183" customWidth="1"/>
    <col min="4102" max="4102" width="0" style="183" hidden="1" customWidth="1"/>
    <col min="4103" max="4103" width="2.5" style="183" customWidth="1"/>
    <col min="4104" max="4104" width="17.375" style="183" customWidth="1"/>
    <col min="4105" max="4105" width="13.125" style="183" customWidth="1"/>
    <col min="4106" max="4352" width="8.75" style="183"/>
    <col min="4353" max="4353" width="5.625" style="183" customWidth="1"/>
    <col min="4354" max="4354" width="43.875" style="183" customWidth="1"/>
    <col min="4355" max="4357" width="14.625" style="183" customWidth="1"/>
    <col min="4358" max="4358" width="0" style="183" hidden="1" customWidth="1"/>
    <col min="4359" max="4359" width="2.5" style="183" customWidth="1"/>
    <col min="4360" max="4360" width="17.375" style="183" customWidth="1"/>
    <col min="4361" max="4361" width="13.125" style="183" customWidth="1"/>
    <col min="4362" max="4608" width="8.75" style="183"/>
    <col min="4609" max="4609" width="5.625" style="183" customWidth="1"/>
    <col min="4610" max="4610" width="43.875" style="183" customWidth="1"/>
    <col min="4611" max="4613" width="14.625" style="183" customWidth="1"/>
    <col min="4614" max="4614" width="0" style="183" hidden="1" customWidth="1"/>
    <col min="4615" max="4615" width="2.5" style="183" customWidth="1"/>
    <col min="4616" max="4616" width="17.375" style="183" customWidth="1"/>
    <col min="4617" max="4617" width="13.125" style="183" customWidth="1"/>
    <col min="4618" max="4864" width="8.75" style="183"/>
    <col min="4865" max="4865" width="5.625" style="183" customWidth="1"/>
    <col min="4866" max="4866" width="43.875" style="183" customWidth="1"/>
    <col min="4867" max="4869" width="14.625" style="183" customWidth="1"/>
    <col min="4870" max="4870" width="0" style="183" hidden="1" customWidth="1"/>
    <col min="4871" max="4871" width="2.5" style="183" customWidth="1"/>
    <col min="4872" max="4872" width="17.375" style="183" customWidth="1"/>
    <col min="4873" max="4873" width="13.125" style="183" customWidth="1"/>
    <col min="4874" max="5120" width="8.75" style="183"/>
    <col min="5121" max="5121" width="5.625" style="183" customWidth="1"/>
    <col min="5122" max="5122" width="43.875" style="183" customWidth="1"/>
    <col min="5123" max="5125" width="14.625" style="183" customWidth="1"/>
    <col min="5126" max="5126" width="0" style="183" hidden="1" customWidth="1"/>
    <col min="5127" max="5127" width="2.5" style="183" customWidth="1"/>
    <col min="5128" max="5128" width="17.375" style="183" customWidth="1"/>
    <col min="5129" max="5129" width="13.125" style="183" customWidth="1"/>
    <col min="5130" max="5376" width="8.75" style="183"/>
    <col min="5377" max="5377" width="5.625" style="183" customWidth="1"/>
    <col min="5378" max="5378" width="43.875" style="183" customWidth="1"/>
    <col min="5379" max="5381" width="14.625" style="183" customWidth="1"/>
    <col min="5382" max="5382" width="0" style="183" hidden="1" customWidth="1"/>
    <col min="5383" max="5383" width="2.5" style="183" customWidth="1"/>
    <col min="5384" max="5384" width="17.375" style="183" customWidth="1"/>
    <col min="5385" max="5385" width="13.125" style="183" customWidth="1"/>
    <col min="5386" max="5632" width="8.75" style="183"/>
    <col min="5633" max="5633" width="5.625" style="183" customWidth="1"/>
    <col min="5634" max="5634" width="43.875" style="183" customWidth="1"/>
    <col min="5635" max="5637" width="14.625" style="183" customWidth="1"/>
    <col min="5638" max="5638" width="0" style="183" hidden="1" customWidth="1"/>
    <col min="5639" max="5639" width="2.5" style="183" customWidth="1"/>
    <col min="5640" max="5640" width="17.375" style="183" customWidth="1"/>
    <col min="5641" max="5641" width="13.125" style="183" customWidth="1"/>
    <col min="5642" max="5888" width="8.75" style="183"/>
    <col min="5889" max="5889" width="5.625" style="183" customWidth="1"/>
    <col min="5890" max="5890" width="43.875" style="183" customWidth="1"/>
    <col min="5891" max="5893" width="14.625" style="183" customWidth="1"/>
    <col min="5894" max="5894" width="0" style="183" hidden="1" customWidth="1"/>
    <col min="5895" max="5895" width="2.5" style="183" customWidth="1"/>
    <col min="5896" max="5896" width="17.375" style="183" customWidth="1"/>
    <col min="5897" max="5897" width="13.125" style="183" customWidth="1"/>
    <col min="5898" max="6144" width="8.75" style="183"/>
    <col min="6145" max="6145" width="5.625" style="183" customWidth="1"/>
    <col min="6146" max="6146" width="43.875" style="183" customWidth="1"/>
    <col min="6147" max="6149" width="14.625" style="183" customWidth="1"/>
    <col min="6150" max="6150" width="0" style="183" hidden="1" customWidth="1"/>
    <col min="6151" max="6151" width="2.5" style="183" customWidth="1"/>
    <col min="6152" max="6152" width="17.375" style="183" customWidth="1"/>
    <col min="6153" max="6153" width="13.125" style="183" customWidth="1"/>
    <col min="6154" max="6400" width="8.75" style="183"/>
    <col min="6401" max="6401" width="5.625" style="183" customWidth="1"/>
    <col min="6402" max="6402" width="43.875" style="183" customWidth="1"/>
    <col min="6403" max="6405" width="14.625" style="183" customWidth="1"/>
    <col min="6406" max="6406" width="0" style="183" hidden="1" customWidth="1"/>
    <col min="6407" max="6407" width="2.5" style="183" customWidth="1"/>
    <col min="6408" max="6408" width="17.375" style="183" customWidth="1"/>
    <col min="6409" max="6409" width="13.125" style="183" customWidth="1"/>
    <col min="6410" max="6656" width="8.75" style="183"/>
    <col min="6657" max="6657" width="5.625" style="183" customWidth="1"/>
    <col min="6658" max="6658" width="43.875" style="183" customWidth="1"/>
    <col min="6659" max="6661" width="14.625" style="183" customWidth="1"/>
    <col min="6662" max="6662" width="0" style="183" hidden="1" customWidth="1"/>
    <col min="6663" max="6663" width="2.5" style="183" customWidth="1"/>
    <col min="6664" max="6664" width="17.375" style="183" customWidth="1"/>
    <col min="6665" max="6665" width="13.125" style="183" customWidth="1"/>
    <col min="6666" max="6912" width="8.75" style="183"/>
    <col min="6913" max="6913" width="5.625" style="183" customWidth="1"/>
    <col min="6914" max="6914" width="43.875" style="183" customWidth="1"/>
    <col min="6915" max="6917" width="14.625" style="183" customWidth="1"/>
    <col min="6918" max="6918" width="0" style="183" hidden="1" customWidth="1"/>
    <col min="6919" max="6919" width="2.5" style="183" customWidth="1"/>
    <col min="6920" max="6920" width="17.375" style="183" customWidth="1"/>
    <col min="6921" max="6921" width="13.125" style="183" customWidth="1"/>
    <col min="6922" max="7168" width="8.75" style="183"/>
    <col min="7169" max="7169" width="5.625" style="183" customWidth="1"/>
    <col min="7170" max="7170" width="43.875" style="183" customWidth="1"/>
    <col min="7171" max="7173" width="14.625" style="183" customWidth="1"/>
    <col min="7174" max="7174" width="0" style="183" hidden="1" customWidth="1"/>
    <col min="7175" max="7175" width="2.5" style="183" customWidth="1"/>
    <col min="7176" max="7176" width="17.375" style="183" customWidth="1"/>
    <col min="7177" max="7177" width="13.125" style="183" customWidth="1"/>
    <col min="7178" max="7424" width="8.75" style="183"/>
    <col min="7425" max="7425" width="5.625" style="183" customWidth="1"/>
    <col min="7426" max="7426" width="43.875" style="183" customWidth="1"/>
    <col min="7427" max="7429" width="14.625" style="183" customWidth="1"/>
    <col min="7430" max="7430" width="0" style="183" hidden="1" customWidth="1"/>
    <col min="7431" max="7431" width="2.5" style="183" customWidth="1"/>
    <col min="7432" max="7432" width="17.375" style="183" customWidth="1"/>
    <col min="7433" max="7433" width="13.125" style="183" customWidth="1"/>
    <col min="7434" max="7680" width="8.75" style="183"/>
    <col min="7681" max="7681" width="5.625" style="183" customWidth="1"/>
    <col min="7682" max="7682" width="43.875" style="183" customWidth="1"/>
    <col min="7683" max="7685" width="14.625" style="183" customWidth="1"/>
    <col min="7686" max="7686" width="0" style="183" hidden="1" customWidth="1"/>
    <col min="7687" max="7687" width="2.5" style="183" customWidth="1"/>
    <col min="7688" max="7688" width="17.375" style="183" customWidth="1"/>
    <col min="7689" max="7689" width="13.125" style="183" customWidth="1"/>
    <col min="7690" max="7936" width="8.75" style="183"/>
    <col min="7937" max="7937" width="5.625" style="183" customWidth="1"/>
    <col min="7938" max="7938" width="43.875" style="183" customWidth="1"/>
    <col min="7939" max="7941" width="14.625" style="183" customWidth="1"/>
    <col min="7942" max="7942" width="0" style="183" hidden="1" customWidth="1"/>
    <col min="7943" max="7943" width="2.5" style="183" customWidth="1"/>
    <col min="7944" max="7944" width="17.375" style="183" customWidth="1"/>
    <col min="7945" max="7945" width="13.125" style="183" customWidth="1"/>
    <col min="7946" max="8192" width="8.75" style="183"/>
    <col min="8193" max="8193" width="5.625" style="183" customWidth="1"/>
    <col min="8194" max="8194" width="43.875" style="183" customWidth="1"/>
    <col min="8195" max="8197" width="14.625" style="183" customWidth="1"/>
    <col min="8198" max="8198" width="0" style="183" hidden="1" customWidth="1"/>
    <col min="8199" max="8199" width="2.5" style="183" customWidth="1"/>
    <col min="8200" max="8200" width="17.375" style="183" customWidth="1"/>
    <col min="8201" max="8201" width="13.125" style="183" customWidth="1"/>
    <col min="8202" max="8448" width="8.75" style="183"/>
    <col min="8449" max="8449" width="5.625" style="183" customWidth="1"/>
    <col min="8450" max="8450" width="43.875" style="183" customWidth="1"/>
    <col min="8451" max="8453" width="14.625" style="183" customWidth="1"/>
    <col min="8454" max="8454" width="0" style="183" hidden="1" customWidth="1"/>
    <col min="8455" max="8455" width="2.5" style="183" customWidth="1"/>
    <col min="8456" max="8456" width="17.375" style="183" customWidth="1"/>
    <col min="8457" max="8457" width="13.125" style="183" customWidth="1"/>
    <col min="8458" max="8704" width="8.75" style="183"/>
    <col min="8705" max="8705" width="5.625" style="183" customWidth="1"/>
    <col min="8706" max="8706" width="43.875" style="183" customWidth="1"/>
    <col min="8707" max="8709" width="14.625" style="183" customWidth="1"/>
    <col min="8710" max="8710" width="0" style="183" hidden="1" customWidth="1"/>
    <col min="8711" max="8711" width="2.5" style="183" customWidth="1"/>
    <col min="8712" max="8712" width="17.375" style="183" customWidth="1"/>
    <col min="8713" max="8713" width="13.125" style="183" customWidth="1"/>
    <col min="8714" max="8960" width="8.75" style="183"/>
    <col min="8961" max="8961" width="5.625" style="183" customWidth="1"/>
    <col min="8962" max="8962" width="43.875" style="183" customWidth="1"/>
    <col min="8963" max="8965" width="14.625" style="183" customWidth="1"/>
    <col min="8966" max="8966" width="0" style="183" hidden="1" customWidth="1"/>
    <col min="8967" max="8967" width="2.5" style="183" customWidth="1"/>
    <col min="8968" max="8968" width="17.375" style="183" customWidth="1"/>
    <col min="8969" max="8969" width="13.125" style="183" customWidth="1"/>
    <col min="8970" max="9216" width="8.75" style="183"/>
    <col min="9217" max="9217" width="5.625" style="183" customWidth="1"/>
    <col min="9218" max="9218" width="43.875" style="183" customWidth="1"/>
    <col min="9219" max="9221" width="14.625" style="183" customWidth="1"/>
    <col min="9222" max="9222" width="0" style="183" hidden="1" customWidth="1"/>
    <col min="9223" max="9223" width="2.5" style="183" customWidth="1"/>
    <col min="9224" max="9224" width="17.375" style="183" customWidth="1"/>
    <col min="9225" max="9225" width="13.125" style="183" customWidth="1"/>
    <col min="9226" max="9472" width="8.75" style="183"/>
    <col min="9473" max="9473" width="5.625" style="183" customWidth="1"/>
    <col min="9474" max="9474" width="43.875" style="183" customWidth="1"/>
    <col min="9475" max="9477" width="14.625" style="183" customWidth="1"/>
    <col min="9478" max="9478" width="0" style="183" hidden="1" customWidth="1"/>
    <col min="9479" max="9479" width="2.5" style="183" customWidth="1"/>
    <col min="9480" max="9480" width="17.375" style="183" customWidth="1"/>
    <col min="9481" max="9481" width="13.125" style="183" customWidth="1"/>
    <col min="9482" max="9728" width="8.75" style="183"/>
    <col min="9729" max="9729" width="5.625" style="183" customWidth="1"/>
    <col min="9730" max="9730" width="43.875" style="183" customWidth="1"/>
    <col min="9731" max="9733" width="14.625" style="183" customWidth="1"/>
    <col min="9734" max="9734" width="0" style="183" hidden="1" customWidth="1"/>
    <col min="9735" max="9735" width="2.5" style="183" customWidth="1"/>
    <col min="9736" max="9736" width="17.375" style="183" customWidth="1"/>
    <col min="9737" max="9737" width="13.125" style="183" customWidth="1"/>
    <col min="9738" max="9984" width="8.75" style="183"/>
    <col min="9985" max="9985" width="5.625" style="183" customWidth="1"/>
    <col min="9986" max="9986" width="43.875" style="183" customWidth="1"/>
    <col min="9987" max="9989" width="14.625" style="183" customWidth="1"/>
    <col min="9990" max="9990" width="0" style="183" hidden="1" customWidth="1"/>
    <col min="9991" max="9991" width="2.5" style="183" customWidth="1"/>
    <col min="9992" max="9992" width="17.375" style="183" customWidth="1"/>
    <col min="9993" max="9993" width="13.125" style="183" customWidth="1"/>
    <col min="9994" max="10240" width="8.75" style="183"/>
    <col min="10241" max="10241" width="5.625" style="183" customWidth="1"/>
    <col min="10242" max="10242" width="43.875" style="183" customWidth="1"/>
    <col min="10243" max="10245" width="14.625" style="183" customWidth="1"/>
    <col min="10246" max="10246" width="0" style="183" hidden="1" customWidth="1"/>
    <col min="10247" max="10247" width="2.5" style="183" customWidth="1"/>
    <col min="10248" max="10248" width="17.375" style="183" customWidth="1"/>
    <col min="10249" max="10249" width="13.125" style="183" customWidth="1"/>
    <col min="10250" max="10496" width="8.75" style="183"/>
    <col min="10497" max="10497" width="5.625" style="183" customWidth="1"/>
    <col min="10498" max="10498" width="43.875" style="183" customWidth="1"/>
    <col min="10499" max="10501" width="14.625" style="183" customWidth="1"/>
    <col min="10502" max="10502" width="0" style="183" hidden="1" customWidth="1"/>
    <col min="10503" max="10503" width="2.5" style="183" customWidth="1"/>
    <col min="10504" max="10504" width="17.375" style="183" customWidth="1"/>
    <col min="10505" max="10505" width="13.125" style="183" customWidth="1"/>
    <col min="10506" max="10752" width="8.75" style="183"/>
    <col min="10753" max="10753" width="5.625" style="183" customWidth="1"/>
    <col min="10754" max="10754" width="43.875" style="183" customWidth="1"/>
    <col min="10755" max="10757" width="14.625" style="183" customWidth="1"/>
    <col min="10758" max="10758" width="0" style="183" hidden="1" customWidth="1"/>
    <col min="10759" max="10759" width="2.5" style="183" customWidth="1"/>
    <col min="10760" max="10760" width="17.375" style="183" customWidth="1"/>
    <col min="10761" max="10761" width="13.125" style="183" customWidth="1"/>
    <col min="10762" max="11008" width="8.75" style="183"/>
    <col min="11009" max="11009" width="5.625" style="183" customWidth="1"/>
    <col min="11010" max="11010" width="43.875" style="183" customWidth="1"/>
    <col min="11011" max="11013" width="14.625" style="183" customWidth="1"/>
    <col min="11014" max="11014" width="0" style="183" hidden="1" customWidth="1"/>
    <col min="11015" max="11015" width="2.5" style="183" customWidth="1"/>
    <col min="11016" max="11016" width="17.375" style="183" customWidth="1"/>
    <col min="11017" max="11017" width="13.125" style="183" customWidth="1"/>
    <col min="11018" max="11264" width="8.75" style="183"/>
    <col min="11265" max="11265" width="5.625" style="183" customWidth="1"/>
    <col min="11266" max="11266" width="43.875" style="183" customWidth="1"/>
    <col min="11267" max="11269" width="14.625" style="183" customWidth="1"/>
    <col min="11270" max="11270" width="0" style="183" hidden="1" customWidth="1"/>
    <col min="11271" max="11271" width="2.5" style="183" customWidth="1"/>
    <col min="11272" max="11272" width="17.375" style="183" customWidth="1"/>
    <col min="11273" max="11273" width="13.125" style="183" customWidth="1"/>
    <col min="11274" max="11520" width="8.75" style="183"/>
    <col min="11521" max="11521" width="5.625" style="183" customWidth="1"/>
    <col min="11522" max="11522" width="43.875" style="183" customWidth="1"/>
    <col min="11523" max="11525" width="14.625" style="183" customWidth="1"/>
    <col min="11526" max="11526" width="0" style="183" hidden="1" customWidth="1"/>
    <col min="11527" max="11527" width="2.5" style="183" customWidth="1"/>
    <col min="11528" max="11528" width="17.375" style="183" customWidth="1"/>
    <col min="11529" max="11529" width="13.125" style="183" customWidth="1"/>
    <col min="11530" max="11776" width="8.75" style="183"/>
    <col min="11777" max="11777" width="5.625" style="183" customWidth="1"/>
    <col min="11778" max="11778" width="43.875" style="183" customWidth="1"/>
    <col min="11779" max="11781" width="14.625" style="183" customWidth="1"/>
    <col min="11782" max="11782" width="0" style="183" hidden="1" customWidth="1"/>
    <col min="11783" max="11783" width="2.5" style="183" customWidth="1"/>
    <col min="11784" max="11784" width="17.375" style="183" customWidth="1"/>
    <col min="11785" max="11785" width="13.125" style="183" customWidth="1"/>
    <col min="11786" max="12032" width="8.75" style="183"/>
    <col min="12033" max="12033" width="5.625" style="183" customWidth="1"/>
    <col min="12034" max="12034" width="43.875" style="183" customWidth="1"/>
    <col min="12035" max="12037" width="14.625" style="183" customWidth="1"/>
    <col min="12038" max="12038" width="0" style="183" hidden="1" customWidth="1"/>
    <col min="12039" max="12039" width="2.5" style="183" customWidth="1"/>
    <col min="12040" max="12040" width="17.375" style="183" customWidth="1"/>
    <col min="12041" max="12041" width="13.125" style="183" customWidth="1"/>
    <col min="12042" max="12288" width="8.75" style="183"/>
    <col min="12289" max="12289" width="5.625" style="183" customWidth="1"/>
    <col min="12290" max="12290" width="43.875" style="183" customWidth="1"/>
    <col min="12291" max="12293" width="14.625" style="183" customWidth="1"/>
    <col min="12294" max="12294" width="0" style="183" hidden="1" customWidth="1"/>
    <col min="12295" max="12295" width="2.5" style="183" customWidth="1"/>
    <col min="12296" max="12296" width="17.375" style="183" customWidth="1"/>
    <col min="12297" max="12297" width="13.125" style="183" customWidth="1"/>
    <col min="12298" max="12544" width="8.75" style="183"/>
    <col min="12545" max="12545" width="5.625" style="183" customWidth="1"/>
    <col min="12546" max="12546" width="43.875" style="183" customWidth="1"/>
    <col min="12547" max="12549" width="14.625" style="183" customWidth="1"/>
    <col min="12550" max="12550" width="0" style="183" hidden="1" customWidth="1"/>
    <col min="12551" max="12551" width="2.5" style="183" customWidth="1"/>
    <col min="12552" max="12552" width="17.375" style="183" customWidth="1"/>
    <col min="12553" max="12553" width="13.125" style="183" customWidth="1"/>
    <col min="12554" max="12800" width="8.75" style="183"/>
    <col min="12801" max="12801" width="5.625" style="183" customWidth="1"/>
    <col min="12802" max="12802" width="43.875" style="183" customWidth="1"/>
    <col min="12803" max="12805" width="14.625" style="183" customWidth="1"/>
    <col min="12806" max="12806" width="0" style="183" hidden="1" customWidth="1"/>
    <col min="12807" max="12807" width="2.5" style="183" customWidth="1"/>
    <col min="12808" max="12808" width="17.375" style="183" customWidth="1"/>
    <col min="12809" max="12809" width="13.125" style="183" customWidth="1"/>
    <col min="12810" max="13056" width="8.75" style="183"/>
    <col min="13057" max="13057" width="5.625" style="183" customWidth="1"/>
    <col min="13058" max="13058" width="43.875" style="183" customWidth="1"/>
    <col min="13059" max="13061" width="14.625" style="183" customWidth="1"/>
    <col min="13062" max="13062" width="0" style="183" hidden="1" customWidth="1"/>
    <col min="13063" max="13063" width="2.5" style="183" customWidth="1"/>
    <col min="13064" max="13064" width="17.375" style="183" customWidth="1"/>
    <col min="13065" max="13065" width="13.125" style="183" customWidth="1"/>
    <col min="13066" max="13312" width="8.75" style="183"/>
    <col min="13313" max="13313" width="5.625" style="183" customWidth="1"/>
    <col min="13314" max="13314" width="43.875" style="183" customWidth="1"/>
    <col min="13315" max="13317" width="14.625" style="183" customWidth="1"/>
    <col min="13318" max="13318" width="0" style="183" hidden="1" customWidth="1"/>
    <col min="13319" max="13319" width="2.5" style="183" customWidth="1"/>
    <col min="13320" max="13320" width="17.375" style="183" customWidth="1"/>
    <col min="13321" max="13321" width="13.125" style="183" customWidth="1"/>
    <col min="13322" max="13568" width="8.75" style="183"/>
    <col min="13569" max="13569" width="5.625" style="183" customWidth="1"/>
    <col min="13570" max="13570" width="43.875" style="183" customWidth="1"/>
    <col min="13571" max="13573" width="14.625" style="183" customWidth="1"/>
    <col min="13574" max="13574" width="0" style="183" hidden="1" customWidth="1"/>
    <col min="13575" max="13575" width="2.5" style="183" customWidth="1"/>
    <col min="13576" max="13576" width="17.375" style="183" customWidth="1"/>
    <col min="13577" max="13577" width="13.125" style="183" customWidth="1"/>
    <col min="13578" max="13824" width="8.75" style="183"/>
    <col min="13825" max="13825" width="5.625" style="183" customWidth="1"/>
    <col min="13826" max="13826" width="43.875" style="183" customWidth="1"/>
    <col min="13827" max="13829" width="14.625" style="183" customWidth="1"/>
    <col min="13830" max="13830" width="0" style="183" hidden="1" customWidth="1"/>
    <col min="13831" max="13831" width="2.5" style="183" customWidth="1"/>
    <col min="13832" max="13832" width="17.375" style="183" customWidth="1"/>
    <col min="13833" max="13833" width="13.125" style="183" customWidth="1"/>
    <col min="13834" max="14080" width="8.75" style="183"/>
    <col min="14081" max="14081" width="5.625" style="183" customWidth="1"/>
    <col min="14082" max="14082" width="43.875" style="183" customWidth="1"/>
    <col min="14083" max="14085" width="14.625" style="183" customWidth="1"/>
    <col min="14086" max="14086" width="0" style="183" hidden="1" customWidth="1"/>
    <col min="14087" max="14087" width="2.5" style="183" customWidth="1"/>
    <col min="14088" max="14088" width="17.375" style="183" customWidth="1"/>
    <col min="14089" max="14089" width="13.125" style="183" customWidth="1"/>
    <col min="14090" max="14336" width="8.75" style="183"/>
    <col min="14337" max="14337" width="5.625" style="183" customWidth="1"/>
    <col min="14338" max="14338" width="43.875" style="183" customWidth="1"/>
    <col min="14339" max="14341" width="14.625" style="183" customWidth="1"/>
    <col min="14342" max="14342" width="0" style="183" hidden="1" customWidth="1"/>
    <col min="14343" max="14343" width="2.5" style="183" customWidth="1"/>
    <col min="14344" max="14344" width="17.375" style="183" customWidth="1"/>
    <col min="14345" max="14345" width="13.125" style="183" customWidth="1"/>
    <col min="14346" max="14592" width="8.75" style="183"/>
    <col min="14593" max="14593" width="5.625" style="183" customWidth="1"/>
    <col min="14594" max="14594" width="43.875" style="183" customWidth="1"/>
    <col min="14595" max="14597" width="14.625" style="183" customWidth="1"/>
    <col min="14598" max="14598" width="0" style="183" hidden="1" customWidth="1"/>
    <col min="14599" max="14599" width="2.5" style="183" customWidth="1"/>
    <col min="14600" max="14600" width="17.375" style="183" customWidth="1"/>
    <col min="14601" max="14601" width="13.125" style="183" customWidth="1"/>
    <col min="14602" max="14848" width="8.75" style="183"/>
    <col min="14849" max="14849" width="5.625" style="183" customWidth="1"/>
    <col min="14850" max="14850" width="43.875" style="183" customWidth="1"/>
    <col min="14851" max="14853" width="14.625" style="183" customWidth="1"/>
    <col min="14854" max="14854" width="0" style="183" hidden="1" customWidth="1"/>
    <col min="14855" max="14855" width="2.5" style="183" customWidth="1"/>
    <col min="14856" max="14856" width="17.375" style="183" customWidth="1"/>
    <col min="14857" max="14857" width="13.125" style="183" customWidth="1"/>
    <col min="14858" max="15104" width="8.75" style="183"/>
    <col min="15105" max="15105" width="5.625" style="183" customWidth="1"/>
    <col min="15106" max="15106" width="43.875" style="183" customWidth="1"/>
    <col min="15107" max="15109" width="14.625" style="183" customWidth="1"/>
    <col min="15110" max="15110" width="0" style="183" hidden="1" customWidth="1"/>
    <col min="15111" max="15111" width="2.5" style="183" customWidth="1"/>
    <col min="15112" max="15112" width="17.375" style="183" customWidth="1"/>
    <col min="15113" max="15113" width="13.125" style="183" customWidth="1"/>
    <col min="15114" max="15360" width="8.75" style="183"/>
    <col min="15361" max="15361" width="5.625" style="183" customWidth="1"/>
    <col min="15362" max="15362" width="43.875" style="183" customWidth="1"/>
    <col min="15363" max="15365" width="14.625" style="183" customWidth="1"/>
    <col min="15366" max="15366" width="0" style="183" hidden="1" customWidth="1"/>
    <col min="15367" max="15367" width="2.5" style="183" customWidth="1"/>
    <col min="15368" max="15368" width="17.375" style="183" customWidth="1"/>
    <col min="15369" max="15369" width="13.125" style="183" customWidth="1"/>
    <col min="15370" max="15616" width="8.75" style="183"/>
    <col min="15617" max="15617" width="5.625" style="183" customWidth="1"/>
    <col min="15618" max="15618" width="43.875" style="183" customWidth="1"/>
    <col min="15619" max="15621" width="14.625" style="183" customWidth="1"/>
    <col min="15622" max="15622" width="0" style="183" hidden="1" customWidth="1"/>
    <col min="15623" max="15623" width="2.5" style="183" customWidth="1"/>
    <col min="15624" max="15624" width="17.375" style="183" customWidth="1"/>
    <col min="15625" max="15625" width="13.125" style="183" customWidth="1"/>
    <col min="15626" max="15872" width="8.75" style="183"/>
    <col min="15873" max="15873" width="5.625" style="183" customWidth="1"/>
    <col min="15874" max="15874" width="43.875" style="183" customWidth="1"/>
    <col min="15875" max="15877" width="14.625" style="183" customWidth="1"/>
    <col min="15878" max="15878" width="0" style="183" hidden="1" customWidth="1"/>
    <col min="15879" max="15879" width="2.5" style="183" customWidth="1"/>
    <col min="15880" max="15880" width="17.375" style="183" customWidth="1"/>
    <col min="15881" max="15881" width="13.125" style="183" customWidth="1"/>
    <col min="15882" max="16128" width="8.75" style="183"/>
    <col min="16129" max="16129" width="5.625" style="183" customWidth="1"/>
    <col min="16130" max="16130" width="43.875" style="183" customWidth="1"/>
    <col min="16131" max="16133" width="14.625" style="183" customWidth="1"/>
    <col min="16134" max="16134" width="0" style="183" hidden="1" customWidth="1"/>
    <col min="16135" max="16135" width="2.5" style="183" customWidth="1"/>
    <col min="16136" max="16136" width="17.375" style="183" customWidth="1"/>
    <col min="16137" max="16137" width="13.125" style="183" customWidth="1"/>
    <col min="16138" max="16384" width="8.75" style="183"/>
  </cols>
  <sheetData>
    <row r="1" spans="1:242">
      <c r="A1" s="182" t="s">
        <v>116</v>
      </c>
      <c r="D1" s="184"/>
      <c r="H1" s="185" t="s">
        <v>148</v>
      </c>
    </row>
    <row r="2" spans="1:242" ht="15.75">
      <c r="A2" s="99" t="s">
        <v>20</v>
      </c>
      <c r="D2" s="184"/>
      <c r="H2" s="186"/>
      <c r="I2" s="187"/>
    </row>
    <row r="3" spans="1:242" s="177" customFormat="1" ht="15.75">
      <c r="A3" s="188" t="s">
        <v>149</v>
      </c>
      <c r="B3" s="99"/>
      <c r="C3" s="189"/>
      <c r="D3" s="190"/>
      <c r="G3" s="183"/>
      <c r="H3" s="176" t="s">
        <v>150</v>
      </c>
    </row>
    <row r="4" spans="1:242" s="177" customFormat="1" ht="15.75">
      <c r="A4" s="99"/>
      <c r="B4" s="99"/>
      <c r="C4" s="189"/>
      <c r="D4" s="184"/>
      <c r="E4" s="184"/>
      <c r="H4" s="176" t="s">
        <v>151</v>
      </c>
    </row>
    <row r="5" spans="1:242" s="177" customFormat="1" ht="17.45" customHeight="1">
      <c r="A5" s="683" t="s">
        <v>152</v>
      </c>
      <c r="B5" s="683"/>
      <c r="C5" s="191"/>
      <c r="D5" s="192"/>
      <c r="E5" s="192"/>
      <c r="G5" s="184"/>
      <c r="H5" s="193" t="s">
        <v>153</v>
      </c>
    </row>
    <row r="6" spans="1:242" s="177" customFormat="1" ht="17.45" customHeight="1">
      <c r="A6" s="683" t="s">
        <v>154</v>
      </c>
      <c r="B6" s="684"/>
      <c r="C6" s="194" t="s">
        <v>396</v>
      </c>
      <c r="D6" s="195"/>
      <c r="E6" s="195"/>
      <c r="F6" s="196"/>
      <c r="G6" s="197"/>
      <c r="H6" s="183"/>
    </row>
    <row r="7" spans="1:242" s="177" customFormat="1" ht="17.45" customHeight="1">
      <c r="A7" s="198"/>
      <c r="B7" s="198" t="s">
        <v>155</v>
      </c>
      <c r="C7" s="194"/>
      <c r="D7" s="199"/>
      <c r="E7" s="199"/>
      <c r="G7" s="184"/>
      <c r="H7" s="183"/>
    </row>
    <row r="8" spans="1:242" s="177" customFormat="1" ht="17.45" customHeight="1">
      <c r="A8" s="188"/>
      <c r="B8" s="198" t="s">
        <v>156</v>
      </c>
      <c r="C8" s="200"/>
      <c r="D8" s="201"/>
      <c r="E8" s="201"/>
      <c r="G8" s="184"/>
      <c r="H8" s="184"/>
    </row>
    <row r="9" spans="1:242" s="204" customFormat="1" ht="15" customHeight="1">
      <c r="A9" s="202"/>
      <c r="B9" s="202"/>
      <c r="C9" s="203"/>
      <c r="D9" s="203"/>
      <c r="E9" s="203"/>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row>
    <row r="10" spans="1:242" s="204" customFormat="1" ht="17.45" customHeight="1">
      <c r="A10" s="205"/>
      <c r="B10" s="205"/>
      <c r="C10" s="685" t="s">
        <v>157</v>
      </c>
      <c r="D10" s="686"/>
      <c r="E10" s="687"/>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row>
    <row r="11" spans="1:242" ht="17.45" customHeight="1" thickBot="1">
      <c r="A11" s="205" t="s">
        <v>158</v>
      </c>
      <c r="B11" s="206"/>
      <c r="C11" s="207" t="str">
        <f>IF(C6="2016/2017","2016",(IF(C6="2017/2018","2017",(IF(C6="2018/2019","2018",(IF(C6="2019/2020","2019")))))))</f>
        <v>2017</v>
      </c>
      <c r="D11" s="207" t="str">
        <f>IF(C6="2016/2017","2017",(IF(C6="2017/2018","2018",(IF(C6="2018/2019","2019",(IF(C6="2019/2020","2020")))))))</f>
        <v>2018</v>
      </c>
      <c r="E11" s="207" t="str">
        <f>IF(C6="2016/2017","2018",(IF(C6="2017/2018","2019",(IF(C6="2018/2019","2020",(IF(C6="2019/2020","2021")))))))</f>
        <v>2019</v>
      </c>
    </row>
    <row r="12" spans="1:242" s="209" customFormat="1" ht="17.45" customHeight="1" thickBot="1">
      <c r="A12" s="208">
        <v>1</v>
      </c>
      <c r="B12" s="688" t="s">
        <v>159</v>
      </c>
      <c r="C12" s="688"/>
      <c r="D12" s="688"/>
      <c r="E12" s="688"/>
      <c r="F12" s="183"/>
      <c r="G12" s="183"/>
      <c r="H12" s="183"/>
    </row>
    <row r="13" spans="1:242" s="209" customFormat="1" ht="17.45" customHeight="1" thickBot="1">
      <c r="A13" s="210" t="s">
        <v>160</v>
      </c>
      <c r="B13" s="211" t="s">
        <v>161</v>
      </c>
      <c r="C13" s="212"/>
      <c r="D13" s="213"/>
      <c r="E13" s="214"/>
      <c r="F13" s="183"/>
      <c r="G13" s="183"/>
      <c r="H13" s="183"/>
    </row>
    <row r="14" spans="1:242" s="209" customFormat="1" ht="17.45" customHeight="1" thickBot="1">
      <c r="A14" s="210" t="s">
        <v>162</v>
      </c>
      <c r="B14" s="211" t="s">
        <v>163</v>
      </c>
      <c r="C14" s="212"/>
      <c r="D14" s="213"/>
      <c r="E14" s="214"/>
      <c r="F14" s="183"/>
      <c r="G14" s="183"/>
      <c r="H14" s="183"/>
    </row>
    <row r="15" spans="1:242" ht="30" customHeight="1" thickBot="1">
      <c r="A15" s="210" t="s">
        <v>164</v>
      </c>
      <c r="B15" s="215" t="s">
        <v>165</v>
      </c>
      <c r="C15" s="214"/>
      <c r="D15" s="214"/>
      <c r="E15" s="214"/>
      <c r="F15" s="209"/>
      <c r="G15" s="209"/>
      <c r="H15" s="209"/>
    </row>
    <row r="16" spans="1:242" s="209" customFormat="1" ht="17.45" customHeight="1" thickBot="1">
      <c r="A16" s="689" t="s">
        <v>166</v>
      </c>
      <c r="B16" s="690"/>
      <c r="C16" s="216">
        <f>SUM(C13:C15)</f>
        <v>0</v>
      </c>
      <c r="D16" s="216">
        <f>SUM(D13:D15)</f>
        <v>0</v>
      </c>
      <c r="E16" s="216">
        <f>SUM(E13:E15)</f>
        <v>0</v>
      </c>
      <c r="F16" s="183"/>
      <c r="G16" s="183"/>
      <c r="H16" s="183"/>
    </row>
    <row r="17" spans="1:242" s="209" customFormat="1" ht="15" customHeight="1" thickBot="1">
      <c r="A17" s="188"/>
      <c r="B17" s="188"/>
      <c r="C17" s="217"/>
      <c r="D17" s="218"/>
      <c r="E17" s="218"/>
      <c r="F17" s="183"/>
      <c r="G17" s="183"/>
      <c r="H17" s="183"/>
    </row>
    <row r="18" spans="1:242" s="219" customFormat="1" ht="17.45" customHeight="1" thickBot="1">
      <c r="A18" s="208">
        <v>2</v>
      </c>
      <c r="B18" s="688" t="s">
        <v>167</v>
      </c>
      <c r="C18" s="688"/>
      <c r="D18" s="688"/>
      <c r="E18" s="688"/>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c r="FU18" s="209"/>
      <c r="FV18" s="209"/>
      <c r="FW18" s="209"/>
      <c r="FX18" s="209"/>
      <c r="FY18" s="209"/>
      <c r="FZ18" s="209"/>
      <c r="GA18" s="209"/>
      <c r="GB18" s="209"/>
      <c r="GC18" s="209"/>
      <c r="GD18" s="209"/>
      <c r="GE18" s="209"/>
      <c r="GF18" s="209"/>
      <c r="GG18" s="209"/>
      <c r="GH18" s="209"/>
      <c r="GI18" s="209"/>
      <c r="GJ18" s="209"/>
      <c r="GK18" s="209"/>
      <c r="GL18" s="209"/>
      <c r="GM18" s="209"/>
      <c r="GN18" s="209"/>
      <c r="GO18" s="209"/>
      <c r="GP18" s="209"/>
      <c r="GQ18" s="209"/>
      <c r="GR18" s="209"/>
      <c r="GS18" s="209"/>
      <c r="GT18" s="209"/>
      <c r="GU18" s="209"/>
      <c r="GV18" s="209"/>
      <c r="GW18" s="209"/>
      <c r="GX18" s="209"/>
      <c r="GY18" s="209"/>
      <c r="GZ18" s="209"/>
      <c r="HA18" s="209"/>
      <c r="HB18" s="209"/>
      <c r="HC18" s="209"/>
      <c r="HD18" s="209"/>
      <c r="HE18" s="209"/>
      <c r="HF18" s="209"/>
      <c r="HG18" s="209"/>
      <c r="HH18" s="209"/>
      <c r="HI18" s="209"/>
      <c r="HJ18" s="209"/>
      <c r="HK18" s="209"/>
      <c r="HL18" s="209"/>
      <c r="HM18" s="209"/>
      <c r="HN18" s="209"/>
      <c r="HO18" s="209"/>
      <c r="HP18" s="209"/>
      <c r="HQ18" s="209"/>
      <c r="HR18" s="209"/>
      <c r="HS18" s="209"/>
      <c r="HT18" s="209"/>
      <c r="HU18" s="209"/>
      <c r="HV18" s="209"/>
      <c r="HW18" s="209"/>
      <c r="HX18" s="209"/>
      <c r="HY18" s="209"/>
      <c r="HZ18" s="209"/>
      <c r="IA18" s="209"/>
      <c r="IB18" s="209"/>
      <c r="IC18" s="209"/>
      <c r="ID18" s="209"/>
      <c r="IE18" s="209"/>
      <c r="IF18" s="209"/>
      <c r="IG18" s="209"/>
      <c r="IH18" s="209"/>
    </row>
    <row r="19" spans="1:242" ht="17.45" customHeight="1" thickBot="1">
      <c r="A19" s="210" t="s">
        <v>168</v>
      </c>
      <c r="B19" s="215" t="s">
        <v>169</v>
      </c>
      <c r="C19" s="213"/>
      <c r="D19" s="213"/>
      <c r="E19" s="214"/>
      <c r="F19" s="209"/>
      <c r="G19" s="209"/>
      <c r="H19" s="209"/>
    </row>
    <row r="20" spans="1:242" ht="17.45" customHeight="1" thickBot="1">
      <c r="A20" s="210"/>
      <c r="B20" s="220" t="s">
        <v>166</v>
      </c>
      <c r="C20" s="221">
        <f>SUM(C19:C19)</f>
        <v>0</v>
      </c>
      <c r="D20" s="221">
        <f>SUM(D19:D19)</f>
        <v>0</v>
      </c>
      <c r="E20" s="221">
        <f>SUM(E19:E19)</f>
        <v>0</v>
      </c>
      <c r="F20" s="222"/>
    </row>
    <row r="21" spans="1:242" ht="15" thickBot="1">
      <c r="A21" s="223"/>
      <c r="B21" s="224"/>
      <c r="C21" s="225"/>
      <c r="D21" s="225"/>
      <c r="E21" s="225"/>
      <c r="F21" s="222"/>
    </row>
    <row r="22" spans="1:242" ht="17.45" customHeight="1" thickBot="1">
      <c r="A22" s="208">
        <v>3</v>
      </c>
      <c r="B22" s="688" t="s">
        <v>170</v>
      </c>
      <c r="C22" s="688"/>
      <c r="D22" s="688"/>
      <c r="E22" s="688"/>
    </row>
    <row r="23" spans="1:242" s="209" customFormat="1" ht="27" customHeight="1" thickBot="1">
      <c r="A23" s="226" t="s">
        <v>171</v>
      </c>
      <c r="B23" s="215" t="s">
        <v>172</v>
      </c>
      <c r="C23" s="214"/>
      <c r="D23" s="227"/>
      <c r="E23" s="227"/>
    </row>
    <row r="24" spans="1:242" ht="17.45" customHeight="1" thickBot="1">
      <c r="A24" s="691" t="s">
        <v>166</v>
      </c>
      <c r="B24" s="692"/>
      <c r="C24" s="221">
        <f>SUM(C23:C23)</f>
        <v>0</v>
      </c>
      <c r="D24" s="221">
        <f>SUM(D23:D23)</f>
        <v>0</v>
      </c>
      <c r="E24" s="221">
        <f>SUM(E23:E23)</f>
        <v>0</v>
      </c>
    </row>
    <row r="25" spans="1:242" s="209" customFormat="1" ht="15" customHeight="1" thickBot="1">
      <c r="A25" s="228"/>
      <c r="B25" s="228"/>
      <c r="C25" s="229"/>
      <c r="D25" s="230"/>
      <c r="E25" s="230"/>
    </row>
    <row r="26" spans="1:242" s="231" customFormat="1" ht="17.45" customHeight="1" thickBot="1">
      <c r="A26" s="208">
        <v>4</v>
      </c>
      <c r="B26" s="688" t="s">
        <v>173</v>
      </c>
      <c r="C26" s="688"/>
      <c r="D26" s="688"/>
      <c r="E26" s="688"/>
      <c r="F26" s="209"/>
      <c r="G26" s="209"/>
      <c r="H26" s="209"/>
    </row>
    <row r="27" spans="1:242" s="231" customFormat="1" ht="30" customHeight="1" thickBot="1">
      <c r="A27" s="210" t="s">
        <v>174</v>
      </c>
      <c r="B27" s="215" t="s">
        <v>175</v>
      </c>
      <c r="C27" s="214"/>
      <c r="D27" s="214"/>
      <c r="E27" s="214"/>
      <c r="F27" s="183"/>
      <c r="G27" s="183"/>
      <c r="H27" s="183"/>
    </row>
    <row r="28" spans="1:242" ht="17.45" customHeight="1" thickBot="1">
      <c r="A28" s="210" t="s">
        <v>176</v>
      </c>
      <c r="B28" s="215" t="s">
        <v>177</v>
      </c>
      <c r="C28" s="214"/>
      <c r="D28" s="214"/>
      <c r="E28" s="214"/>
      <c r="F28" s="209"/>
      <c r="G28" s="209"/>
      <c r="H28" s="209"/>
    </row>
    <row r="29" spans="1:242" ht="30" customHeight="1" thickBot="1">
      <c r="A29" s="210" t="s">
        <v>178</v>
      </c>
      <c r="B29" s="232" t="s">
        <v>179</v>
      </c>
      <c r="C29" s="214"/>
      <c r="D29" s="214"/>
      <c r="E29" s="214"/>
      <c r="F29" s="209"/>
      <c r="G29" s="209"/>
      <c r="H29" s="209"/>
    </row>
    <row r="30" spans="1:242" s="235" customFormat="1" ht="17.45" customHeight="1" thickBot="1">
      <c r="A30" s="693" t="s">
        <v>166</v>
      </c>
      <c r="B30" s="694"/>
      <c r="C30" s="233">
        <f>SUM(C27:C29)</f>
        <v>0</v>
      </c>
      <c r="D30" s="233">
        <f>SUM(D27:D29)</f>
        <v>0</v>
      </c>
      <c r="E30" s="233">
        <f>SUM(E27:E29)</f>
        <v>0</v>
      </c>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4"/>
      <c r="EK30" s="234"/>
      <c r="EL30" s="234"/>
      <c r="EM30" s="234"/>
      <c r="EN30" s="234"/>
      <c r="EO30" s="234"/>
      <c r="EP30" s="234"/>
      <c r="EQ30" s="234"/>
      <c r="ER30" s="234"/>
      <c r="ES30" s="234"/>
      <c r="ET30" s="234"/>
      <c r="EU30" s="234"/>
      <c r="EV30" s="234"/>
      <c r="EW30" s="234"/>
      <c r="EX30" s="234"/>
      <c r="EY30" s="234"/>
      <c r="EZ30" s="234"/>
      <c r="FA30" s="234"/>
      <c r="FB30" s="234"/>
      <c r="FC30" s="234"/>
      <c r="FD30" s="234"/>
      <c r="FE30" s="234"/>
      <c r="FF30" s="234"/>
      <c r="FG30" s="234"/>
      <c r="FH30" s="234"/>
      <c r="FI30" s="234"/>
      <c r="FJ30" s="234"/>
      <c r="FK30" s="234"/>
      <c r="FL30" s="234"/>
      <c r="FM30" s="234"/>
      <c r="FN30" s="234"/>
      <c r="FO30" s="234"/>
      <c r="FP30" s="234"/>
      <c r="FQ30" s="234"/>
      <c r="FR30" s="234"/>
      <c r="FS30" s="234"/>
      <c r="FT30" s="234"/>
      <c r="FU30" s="234"/>
      <c r="FV30" s="234"/>
      <c r="FW30" s="234"/>
      <c r="FX30" s="234"/>
      <c r="FY30" s="234"/>
      <c r="FZ30" s="234"/>
      <c r="GA30" s="234"/>
      <c r="GB30" s="234"/>
      <c r="GC30" s="234"/>
      <c r="GD30" s="234"/>
      <c r="GE30" s="234"/>
      <c r="GF30" s="234"/>
      <c r="GG30" s="234"/>
      <c r="GH30" s="234"/>
      <c r="GI30" s="234"/>
      <c r="GJ30" s="234"/>
      <c r="GK30" s="234"/>
      <c r="GL30" s="234"/>
      <c r="GM30" s="234"/>
      <c r="GN30" s="234"/>
      <c r="GO30" s="234"/>
      <c r="GP30" s="234"/>
      <c r="GQ30" s="234"/>
      <c r="GR30" s="234"/>
      <c r="GS30" s="234"/>
      <c r="GT30" s="234"/>
      <c r="GU30" s="234"/>
      <c r="GV30" s="234"/>
      <c r="GW30" s="234"/>
      <c r="GX30" s="234"/>
      <c r="GY30" s="234"/>
      <c r="GZ30" s="234"/>
      <c r="HA30" s="234"/>
      <c r="HB30" s="234"/>
      <c r="HC30" s="234"/>
      <c r="HD30" s="234"/>
      <c r="HE30" s="234"/>
      <c r="HF30" s="234"/>
      <c r="HG30" s="234"/>
      <c r="HH30" s="234"/>
      <c r="HI30" s="234"/>
      <c r="HJ30" s="234"/>
      <c r="HK30" s="234"/>
      <c r="HL30" s="234"/>
      <c r="HM30" s="234"/>
      <c r="HN30" s="234"/>
      <c r="HO30" s="234"/>
      <c r="HP30" s="234"/>
      <c r="HQ30" s="234"/>
      <c r="HR30" s="234"/>
      <c r="HS30" s="234"/>
      <c r="HT30" s="234"/>
      <c r="HU30" s="234"/>
      <c r="HV30" s="234"/>
      <c r="HW30" s="234"/>
      <c r="HX30" s="234"/>
      <c r="HY30" s="234"/>
      <c r="HZ30" s="234"/>
      <c r="IA30" s="234"/>
      <c r="IB30" s="234"/>
      <c r="IC30" s="234"/>
      <c r="ID30" s="234"/>
      <c r="IE30" s="234"/>
      <c r="IF30" s="234"/>
      <c r="IG30" s="234"/>
      <c r="IH30" s="234"/>
    </row>
    <row r="31" spans="1:242" s="219" customFormat="1" ht="15" customHeight="1" thickBot="1">
      <c r="A31" s="236"/>
      <c r="B31" s="188"/>
      <c r="C31" s="217"/>
      <c r="D31" s="217"/>
      <c r="E31" s="217"/>
      <c r="F31" s="237"/>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09"/>
      <c r="DJ31" s="209"/>
      <c r="DK31" s="209"/>
      <c r="DL31" s="209"/>
      <c r="DM31" s="209"/>
      <c r="DN31" s="209"/>
      <c r="DO31" s="209"/>
      <c r="DP31" s="209"/>
      <c r="DQ31" s="209"/>
      <c r="DR31" s="209"/>
      <c r="DS31" s="209"/>
      <c r="DT31" s="209"/>
      <c r="DU31" s="209"/>
      <c r="DV31" s="209"/>
      <c r="DW31" s="209"/>
      <c r="DX31" s="209"/>
      <c r="DY31" s="209"/>
      <c r="DZ31" s="209"/>
      <c r="EA31" s="209"/>
      <c r="EB31" s="209"/>
      <c r="EC31" s="209"/>
      <c r="ED31" s="209"/>
      <c r="EE31" s="209"/>
      <c r="EF31" s="209"/>
      <c r="EG31" s="209"/>
      <c r="EH31" s="209"/>
      <c r="EI31" s="209"/>
      <c r="EJ31" s="209"/>
      <c r="EK31" s="209"/>
      <c r="EL31" s="209"/>
      <c r="EM31" s="209"/>
      <c r="EN31" s="209"/>
      <c r="EO31" s="209"/>
      <c r="EP31" s="209"/>
      <c r="EQ31" s="209"/>
      <c r="ER31" s="209"/>
      <c r="ES31" s="209"/>
      <c r="ET31" s="209"/>
      <c r="EU31" s="209"/>
      <c r="EV31" s="209"/>
      <c r="EW31" s="209"/>
      <c r="EX31" s="209"/>
      <c r="EY31" s="209"/>
      <c r="EZ31" s="209"/>
      <c r="FA31" s="209"/>
      <c r="FB31" s="209"/>
      <c r="FC31" s="209"/>
      <c r="FD31" s="209"/>
      <c r="FE31" s="209"/>
      <c r="FF31" s="209"/>
      <c r="FG31" s="209"/>
      <c r="FH31" s="209"/>
      <c r="FI31" s="209"/>
      <c r="FJ31" s="209"/>
      <c r="FK31" s="209"/>
      <c r="FL31" s="209"/>
      <c r="FM31" s="209"/>
      <c r="FN31" s="209"/>
      <c r="FO31" s="209"/>
      <c r="FP31" s="209"/>
      <c r="FQ31" s="209"/>
      <c r="FR31" s="209"/>
      <c r="FS31" s="209"/>
      <c r="FT31" s="209"/>
      <c r="FU31" s="209"/>
      <c r="FV31" s="209"/>
      <c r="FW31" s="209"/>
      <c r="FX31" s="209"/>
      <c r="FY31" s="209"/>
      <c r="FZ31" s="209"/>
      <c r="GA31" s="209"/>
      <c r="GB31" s="209"/>
      <c r="GC31" s="209"/>
      <c r="GD31" s="209"/>
      <c r="GE31" s="209"/>
      <c r="GF31" s="209"/>
      <c r="GG31" s="209"/>
      <c r="GH31" s="209"/>
      <c r="GI31" s="209"/>
      <c r="GJ31" s="209"/>
      <c r="GK31" s="209"/>
      <c r="GL31" s="209"/>
      <c r="GM31" s="209"/>
      <c r="GN31" s="209"/>
      <c r="GO31" s="209"/>
      <c r="GP31" s="209"/>
      <c r="GQ31" s="209"/>
      <c r="GR31" s="209"/>
      <c r="GS31" s="209"/>
      <c r="GT31" s="209"/>
      <c r="GU31" s="209"/>
      <c r="GV31" s="209"/>
      <c r="GW31" s="209"/>
      <c r="GX31" s="209"/>
      <c r="GY31" s="209"/>
      <c r="GZ31" s="209"/>
      <c r="HA31" s="209"/>
      <c r="HB31" s="209"/>
      <c r="HC31" s="209"/>
      <c r="HD31" s="209"/>
      <c r="HE31" s="209"/>
      <c r="HF31" s="209"/>
      <c r="HG31" s="209"/>
      <c r="HH31" s="209"/>
      <c r="HI31" s="209"/>
      <c r="HJ31" s="209"/>
      <c r="HK31" s="209"/>
      <c r="HL31" s="209"/>
      <c r="HM31" s="209"/>
      <c r="HN31" s="209"/>
      <c r="HO31" s="209"/>
      <c r="HP31" s="209"/>
      <c r="HQ31" s="209"/>
      <c r="HR31" s="209"/>
      <c r="HS31" s="209"/>
      <c r="HT31" s="209"/>
      <c r="HU31" s="209"/>
      <c r="HV31" s="209"/>
      <c r="HW31" s="209"/>
      <c r="HX31" s="209"/>
      <c r="HY31" s="209"/>
      <c r="HZ31" s="209"/>
      <c r="IA31" s="209"/>
      <c r="IB31" s="209"/>
      <c r="IC31" s="209"/>
      <c r="ID31" s="209"/>
      <c r="IE31" s="209"/>
      <c r="IF31" s="209"/>
      <c r="IG31" s="209"/>
      <c r="IH31" s="209"/>
    </row>
    <row r="32" spans="1:242" s="219" customFormat="1" ht="17.45" customHeight="1" thickBot="1">
      <c r="A32" s="208">
        <v>5</v>
      </c>
      <c r="B32" s="695" t="s">
        <v>180</v>
      </c>
      <c r="C32" s="695"/>
      <c r="D32" s="695"/>
      <c r="E32" s="695"/>
      <c r="F32" s="183"/>
      <c r="G32" s="183"/>
      <c r="H32" s="183"/>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09"/>
      <c r="DX32" s="209"/>
      <c r="DY32" s="209"/>
      <c r="DZ32" s="209"/>
      <c r="EA32" s="209"/>
      <c r="EB32" s="209"/>
      <c r="EC32" s="209"/>
      <c r="ED32" s="209"/>
      <c r="EE32" s="209"/>
      <c r="EF32" s="209"/>
      <c r="EG32" s="209"/>
      <c r="EH32" s="209"/>
      <c r="EI32" s="209"/>
      <c r="EJ32" s="209"/>
      <c r="EK32" s="209"/>
      <c r="EL32" s="209"/>
      <c r="EM32" s="209"/>
      <c r="EN32" s="209"/>
      <c r="EO32" s="209"/>
      <c r="EP32" s="209"/>
      <c r="EQ32" s="209"/>
      <c r="ER32" s="209"/>
      <c r="ES32" s="209"/>
      <c r="ET32" s="209"/>
      <c r="EU32" s="209"/>
      <c r="EV32" s="209"/>
      <c r="EW32" s="209"/>
      <c r="EX32" s="209"/>
      <c r="EY32" s="209"/>
      <c r="EZ32" s="209"/>
      <c r="FA32" s="209"/>
      <c r="FB32" s="209"/>
      <c r="FC32" s="209"/>
      <c r="FD32" s="209"/>
      <c r="FE32" s="209"/>
      <c r="FF32" s="209"/>
      <c r="FG32" s="209"/>
      <c r="FH32" s="209"/>
      <c r="FI32" s="209"/>
      <c r="FJ32" s="209"/>
      <c r="FK32" s="209"/>
      <c r="FL32" s="209"/>
      <c r="FM32" s="209"/>
      <c r="FN32" s="209"/>
      <c r="FO32" s="209"/>
      <c r="FP32" s="209"/>
      <c r="FQ32" s="209"/>
      <c r="FR32" s="209"/>
      <c r="FS32" s="209"/>
      <c r="FT32" s="209"/>
      <c r="FU32" s="209"/>
      <c r="FV32" s="209"/>
      <c r="FW32" s="209"/>
      <c r="FX32" s="209"/>
      <c r="FY32" s="209"/>
      <c r="FZ32" s="209"/>
      <c r="GA32" s="209"/>
      <c r="GB32" s="209"/>
      <c r="GC32" s="209"/>
      <c r="GD32" s="209"/>
      <c r="GE32" s="209"/>
      <c r="GF32" s="209"/>
      <c r="GG32" s="209"/>
      <c r="GH32" s="209"/>
      <c r="GI32" s="209"/>
      <c r="GJ32" s="209"/>
      <c r="GK32" s="209"/>
      <c r="GL32" s="209"/>
      <c r="GM32" s="209"/>
      <c r="GN32" s="209"/>
      <c r="GO32" s="209"/>
      <c r="GP32" s="209"/>
      <c r="GQ32" s="209"/>
      <c r="GR32" s="209"/>
      <c r="GS32" s="209"/>
      <c r="GT32" s="209"/>
      <c r="GU32" s="209"/>
      <c r="GV32" s="209"/>
      <c r="GW32" s="209"/>
      <c r="GX32" s="209"/>
      <c r="GY32" s="209"/>
      <c r="GZ32" s="209"/>
      <c r="HA32" s="209"/>
      <c r="HB32" s="209"/>
      <c r="HC32" s="209"/>
      <c r="HD32" s="209"/>
      <c r="HE32" s="209"/>
      <c r="HF32" s="209"/>
      <c r="HG32" s="209"/>
      <c r="HH32" s="209"/>
      <c r="HI32" s="209"/>
      <c r="HJ32" s="209"/>
      <c r="HK32" s="209"/>
      <c r="HL32" s="209"/>
      <c r="HM32" s="209"/>
      <c r="HN32" s="209"/>
      <c r="HO32" s="209"/>
      <c r="HP32" s="209"/>
      <c r="HQ32" s="209"/>
      <c r="HR32" s="209"/>
      <c r="HS32" s="209"/>
      <c r="HT32" s="209"/>
      <c r="HU32" s="209"/>
      <c r="HV32" s="209"/>
      <c r="HW32" s="209"/>
      <c r="HX32" s="209"/>
      <c r="HY32" s="209"/>
      <c r="HZ32" s="209"/>
      <c r="IA32" s="209"/>
      <c r="IB32" s="209"/>
      <c r="IC32" s="209"/>
      <c r="ID32" s="209"/>
      <c r="IE32" s="209"/>
      <c r="IF32" s="209"/>
      <c r="IG32" s="209"/>
      <c r="IH32" s="209"/>
    </row>
    <row r="33" spans="1:242" s="238" customFormat="1" ht="17.45" customHeight="1" thickBot="1">
      <c r="A33" s="210" t="s">
        <v>181</v>
      </c>
      <c r="B33" s="211" t="s">
        <v>182</v>
      </c>
      <c r="C33" s="214"/>
      <c r="D33" s="214"/>
      <c r="E33" s="214"/>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c r="FX33" s="209"/>
      <c r="FY33" s="209"/>
      <c r="FZ33" s="209"/>
      <c r="GA33" s="209"/>
      <c r="GB33" s="209"/>
      <c r="GC33" s="209"/>
      <c r="GD33" s="209"/>
      <c r="GE33" s="209"/>
      <c r="GF33" s="209"/>
      <c r="GG33" s="209"/>
      <c r="GH33" s="209"/>
      <c r="GI33" s="209"/>
      <c r="GJ33" s="209"/>
      <c r="GK33" s="209"/>
      <c r="GL33" s="209"/>
      <c r="GM33" s="209"/>
      <c r="GN33" s="209"/>
      <c r="GO33" s="209"/>
      <c r="GP33" s="209"/>
      <c r="GQ33" s="209"/>
      <c r="GR33" s="209"/>
      <c r="GS33" s="209"/>
      <c r="GT33" s="209"/>
      <c r="GU33" s="209"/>
      <c r="GV33" s="209"/>
      <c r="GW33" s="209"/>
      <c r="GX33" s="209"/>
      <c r="GY33" s="209"/>
      <c r="GZ33" s="209"/>
      <c r="HA33" s="209"/>
      <c r="HB33" s="209"/>
      <c r="HC33" s="209"/>
      <c r="HD33" s="209"/>
      <c r="HE33" s="209"/>
      <c r="HF33" s="209"/>
      <c r="HG33" s="209"/>
      <c r="HH33" s="209"/>
      <c r="HI33" s="209"/>
      <c r="HJ33" s="209"/>
      <c r="HK33" s="209"/>
      <c r="HL33" s="209"/>
      <c r="HM33" s="209"/>
      <c r="HN33" s="209"/>
      <c r="HO33" s="209"/>
      <c r="HP33" s="209"/>
      <c r="HQ33" s="209"/>
      <c r="HR33" s="209"/>
      <c r="HS33" s="209"/>
      <c r="HT33" s="209"/>
      <c r="HU33" s="209"/>
      <c r="HV33" s="209"/>
      <c r="HW33" s="209"/>
      <c r="HX33" s="209"/>
      <c r="HY33" s="209"/>
      <c r="HZ33" s="209"/>
      <c r="IA33" s="209"/>
      <c r="IB33" s="209"/>
      <c r="IC33" s="209"/>
      <c r="ID33" s="209"/>
      <c r="IE33" s="209"/>
      <c r="IF33" s="209"/>
      <c r="IG33" s="209"/>
      <c r="IH33" s="209"/>
    </row>
    <row r="34" spans="1:242" s="238" customFormat="1" ht="17.45" customHeight="1" thickBot="1">
      <c r="A34" s="239" t="s">
        <v>183</v>
      </c>
      <c r="B34" s="240" t="s">
        <v>184</v>
      </c>
      <c r="C34" s="214"/>
      <c r="D34" s="214"/>
      <c r="E34" s="214"/>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09"/>
      <c r="GZ34" s="209"/>
      <c r="HA34" s="209"/>
      <c r="HB34" s="209"/>
      <c r="HC34" s="209"/>
      <c r="HD34" s="209"/>
      <c r="HE34" s="209"/>
      <c r="HF34" s="209"/>
      <c r="HG34" s="209"/>
      <c r="HH34" s="209"/>
      <c r="HI34" s="209"/>
      <c r="HJ34" s="209"/>
      <c r="HK34" s="209"/>
      <c r="HL34" s="209"/>
      <c r="HM34" s="209"/>
      <c r="HN34" s="209"/>
      <c r="HO34" s="209"/>
      <c r="HP34" s="209"/>
      <c r="HQ34" s="209"/>
      <c r="HR34" s="209"/>
      <c r="HS34" s="209"/>
      <c r="HT34" s="209"/>
      <c r="HU34" s="209"/>
      <c r="HV34" s="209"/>
      <c r="HW34" s="209"/>
      <c r="HX34" s="209"/>
      <c r="HY34" s="209"/>
      <c r="HZ34" s="209"/>
      <c r="IA34" s="209"/>
      <c r="IB34" s="209"/>
      <c r="IC34" s="209"/>
      <c r="ID34" s="209"/>
      <c r="IE34" s="209"/>
      <c r="IF34" s="209"/>
      <c r="IG34" s="209"/>
      <c r="IH34" s="209"/>
    </row>
    <row r="35" spans="1:242" s="219" customFormat="1" ht="17.45" customHeight="1" thickBot="1">
      <c r="A35" s="681" t="s">
        <v>166</v>
      </c>
      <c r="B35" s="682"/>
      <c r="C35" s="221">
        <f>SUM(C33:C34)</f>
        <v>0</v>
      </c>
      <c r="D35" s="221">
        <f>SUM(D33:D34)</f>
        <v>0</v>
      </c>
      <c r="E35" s="221">
        <f>SUM(E33:E34)</f>
        <v>0</v>
      </c>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c r="DV35" s="209"/>
      <c r="DW35" s="209"/>
      <c r="DX35" s="209"/>
      <c r="DY35" s="209"/>
      <c r="DZ35" s="209"/>
      <c r="EA35" s="209"/>
      <c r="EB35" s="209"/>
      <c r="EC35" s="209"/>
      <c r="ED35" s="209"/>
      <c r="EE35" s="209"/>
      <c r="EF35" s="209"/>
      <c r="EG35" s="209"/>
      <c r="EH35" s="209"/>
      <c r="EI35" s="209"/>
      <c r="EJ35" s="209"/>
      <c r="EK35" s="209"/>
      <c r="EL35" s="209"/>
      <c r="EM35" s="209"/>
      <c r="EN35" s="209"/>
      <c r="EO35" s="209"/>
      <c r="EP35" s="209"/>
      <c r="EQ35" s="209"/>
      <c r="ER35" s="209"/>
      <c r="ES35" s="209"/>
      <c r="ET35" s="209"/>
      <c r="EU35" s="209"/>
      <c r="EV35" s="209"/>
      <c r="EW35" s="209"/>
      <c r="EX35" s="209"/>
      <c r="EY35" s="209"/>
      <c r="EZ35" s="209"/>
      <c r="FA35" s="209"/>
      <c r="FB35" s="209"/>
      <c r="FC35" s="209"/>
      <c r="FD35" s="209"/>
      <c r="FE35" s="209"/>
      <c r="FF35" s="209"/>
      <c r="FG35" s="209"/>
      <c r="FH35" s="209"/>
      <c r="FI35" s="209"/>
      <c r="FJ35" s="209"/>
      <c r="FK35" s="209"/>
      <c r="FL35" s="209"/>
      <c r="FM35" s="209"/>
      <c r="FN35" s="209"/>
      <c r="FO35" s="209"/>
      <c r="FP35" s="209"/>
      <c r="FQ35" s="209"/>
      <c r="FR35" s="209"/>
      <c r="FS35" s="209"/>
      <c r="FT35" s="209"/>
      <c r="FU35" s="209"/>
      <c r="FV35" s="209"/>
      <c r="FW35" s="209"/>
      <c r="FX35" s="209"/>
      <c r="FY35" s="209"/>
      <c r="FZ35" s="209"/>
      <c r="GA35" s="209"/>
      <c r="GB35" s="209"/>
      <c r="GC35" s="209"/>
      <c r="GD35" s="209"/>
      <c r="GE35" s="209"/>
      <c r="GF35" s="209"/>
      <c r="GG35" s="209"/>
      <c r="GH35" s="209"/>
      <c r="GI35" s="209"/>
      <c r="GJ35" s="209"/>
      <c r="GK35" s="209"/>
      <c r="GL35" s="209"/>
      <c r="GM35" s="209"/>
      <c r="GN35" s="209"/>
      <c r="GO35" s="209"/>
      <c r="GP35" s="209"/>
      <c r="GQ35" s="209"/>
      <c r="GR35" s="209"/>
      <c r="GS35" s="209"/>
      <c r="GT35" s="209"/>
      <c r="GU35" s="209"/>
      <c r="GV35" s="209"/>
      <c r="GW35" s="209"/>
      <c r="GX35" s="209"/>
      <c r="GY35" s="209"/>
      <c r="GZ35" s="209"/>
      <c r="HA35" s="209"/>
      <c r="HB35" s="209"/>
      <c r="HC35" s="209"/>
      <c r="HD35" s="209"/>
      <c r="HE35" s="209"/>
      <c r="HF35" s="209"/>
      <c r="HG35" s="209"/>
      <c r="HH35" s="209"/>
      <c r="HI35" s="209"/>
      <c r="HJ35" s="209"/>
      <c r="HK35" s="209"/>
      <c r="HL35" s="209"/>
      <c r="HM35" s="209"/>
      <c r="HN35" s="209"/>
      <c r="HO35" s="209"/>
      <c r="HP35" s="209"/>
      <c r="HQ35" s="209"/>
      <c r="HR35" s="209"/>
      <c r="HS35" s="209"/>
      <c r="HT35" s="209"/>
      <c r="HU35" s="209"/>
      <c r="HV35" s="209"/>
      <c r="HW35" s="209"/>
      <c r="HX35" s="209"/>
      <c r="HY35" s="209"/>
      <c r="HZ35" s="209"/>
      <c r="IA35" s="209"/>
      <c r="IB35" s="209"/>
      <c r="IC35" s="209"/>
      <c r="ID35" s="209"/>
      <c r="IE35" s="209"/>
      <c r="IF35" s="209"/>
      <c r="IG35" s="209"/>
      <c r="IH35" s="209"/>
    </row>
    <row r="36" spans="1:242" s="219" customFormat="1" ht="15" customHeight="1" thickBot="1">
      <c r="A36" s="236"/>
      <c r="B36" s="188"/>
      <c r="C36" s="217"/>
      <c r="D36" s="217"/>
      <c r="E36" s="217"/>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c r="DT36" s="209"/>
      <c r="DU36" s="209"/>
      <c r="DV36" s="209"/>
      <c r="DW36" s="209"/>
      <c r="DX36" s="209"/>
      <c r="DY36" s="209"/>
      <c r="DZ36" s="209"/>
      <c r="EA36" s="209"/>
      <c r="EB36" s="209"/>
      <c r="EC36" s="209"/>
      <c r="ED36" s="209"/>
      <c r="EE36" s="209"/>
      <c r="EF36" s="209"/>
      <c r="EG36" s="209"/>
      <c r="EH36" s="209"/>
      <c r="EI36" s="209"/>
      <c r="EJ36" s="209"/>
      <c r="EK36" s="209"/>
      <c r="EL36" s="209"/>
      <c r="EM36" s="209"/>
      <c r="EN36" s="209"/>
      <c r="EO36" s="209"/>
      <c r="EP36" s="209"/>
      <c r="EQ36" s="209"/>
      <c r="ER36" s="209"/>
      <c r="ES36" s="209"/>
      <c r="ET36" s="209"/>
      <c r="EU36" s="209"/>
      <c r="EV36" s="209"/>
      <c r="EW36" s="209"/>
      <c r="EX36" s="209"/>
      <c r="EY36" s="209"/>
      <c r="EZ36" s="209"/>
      <c r="FA36" s="209"/>
      <c r="FB36" s="209"/>
      <c r="FC36" s="209"/>
      <c r="FD36" s="209"/>
      <c r="FE36" s="209"/>
      <c r="FF36" s="209"/>
      <c r="FG36" s="209"/>
      <c r="FH36" s="209"/>
      <c r="FI36" s="209"/>
      <c r="FJ36" s="209"/>
      <c r="FK36" s="209"/>
      <c r="FL36" s="209"/>
      <c r="FM36" s="209"/>
      <c r="FN36" s="209"/>
      <c r="FO36" s="209"/>
      <c r="FP36" s="209"/>
      <c r="FQ36" s="209"/>
      <c r="FR36" s="209"/>
      <c r="FS36" s="209"/>
      <c r="FT36" s="209"/>
      <c r="FU36" s="209"/>
      <c r="FV36" s="209"/>
      <c r="FW36" s="209"/>
      <c r="FX36" s="209"/>
      <c r="FY36" s="209"/>
      <c r="FZ36" s="209"/>
      <c r="GA36" s="209"/>
      <c r="GB36" s="209"/>
      <c r="GC36" s="209"/>
      <c r="GD36" s="209"/>
      <c r="GE36" s="209"/>
      <c r="GF36" s="209"/>
      <c r="GG36" s="209"/>
      <c r="GH36" s="209"/>
      <c r="GI36" s="209"/>
      <c r="GJ36" s="209"/>
      <c r="GK36" s="209"/>
      <c r="GL36" s="209"/>
      <c r="GM36" s="209"/>
      <c r="GN36" s="209"/>
      <c r="GO36" s="209"/>
      <c r="GP36" s="209"/>
      <c r="GQ36" s="209"/>
      <c r="GR36" s="209"/>
      <c r="GS36" s="209"/>
      <c r="GT36" s="209"/>
      <c r="GU36" s="209"/>
      <c r="GV36" s="209"/>
      <c r="GW36" s="209"/>
      <c r="GX36" s="209"/>
      <c r="GY36" s="209"/>
      <c r="GZ36" s="209"/>
      <c r="HA36" s="209"/>
      <c r="HB36" s="209"/>
      <c r="HC36" s="209"/>
      <c r="HD36" s="209"/>
      <c r="HE36" s="209"/>
      <c r="HF36" s="209"/>
      <c r="HG36" s="209"/>
      <c r="HH36" s="209"/>
      <c r="HI36" s="209"/>
      <c r="HJ36" s="209"/>
      <c r="HK36" s="209"/>
      <c r="HL36" s="209"/>
      <c r="HM36" s="209"/>
      <c r="HN36" s="209"/>
      <c r="HO36" s="209"/>
      <c r="HP36" s="209"/>
      <c r="HQ36" s="209"/>
      <c r="HR36" s="209"/>
      <c r="HS36" s="209"/>
      <c r="HT36" s="209"/>
      <c r="HU36" s="209"/>
      <c r="HV36" s="209"/>
      <c r="HW36" s="209"/>
      <c r="HX36" s="209"/>
      <c r="HY36" s="209"/>
      <c r="HZ36" s="209"/>
      <c r="IA36" s="209"/>
      <c r="IB36" s="209"/>
      <c r="IC36" s="209"/>
      <c r="ID36" s="209"/>
      <c r="IE36" s="209"/>
      <c r="IF36" s="209"/>
      <c r="IG36" s="209"/>
      <c r="IH36" s="209"/>
    </row>
    <row r="37" spans="1:242" s="209" customFormat="1" ht="15.75" hidden="1" customHeight="1">
      <c r="A37" s="683" t="s">
        <v>185</v>
      </c>
      <c r="B37" s="684"/>
      <c r="C37" s="698">
        <f>C5</f>
        <v>0</v>
      </c>
      <c r="D37" s="699"/>
      <c r="E37" s="700"/>
    </row>
    <row r="38" spans="1:242" s="209" customFormat="1" ht="15.75" hidden="1" customHeight="1">
      <c r="A38" s="683" t="s">
        <v>154</v>
      </c>
      <c r="B38" s="684"/>
      <c r="C38" s="701" t="str">
        <f>C6</f>
        <v>2017/2018</v>
      </c>
      <c r="D38" s="702"/>
      <c r="E38" s="703"/>
    </row>
    <row r="39" spans="1:242" s="243" customFormat="1" ht="17.45" customHeight="1" thickBot="1">
      <c r="A39" s="704" t="s">
        <v>186</v>
      </c>
      <c r="B39" s="705"/>
      <c r="C39" s="241">
        <f>C16+C20+C24+C30+C35</f>
        <v>0</v>
      </c>
      <c r="D39" s="241">
        <f>D16+D20+D24+D30+D35</f>
        <v>0</v>
      </c>
      <c r="E39" s="241">
        <f>E16+E20+E24+E30+E35</f>
        <v>0</v>
      </c>
      <c r="F39" s="231"/>
      <c r="G39" s="231"/>
      <c r="H39" s="242"/>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c r="CP39" s="231"/>
      <c r="CQ39" s="231"/>
      <c r="CR39" s="231"/>
      <c r="CS39" s="231"/>
      <c r="CT39" s="231"/>
      <c r="CU39" s="231"/>
      <c r="CV39" s="231"/>
      <c r="CW39" s="231"/>
      <c r="CX39" s="231"/>
      <c r="CY39" s="231"/>
      <c r="CZ39" s="231"/>
      <c r="DA39" s="231"/>
      <c r="DB39" s="231"/>
      <c r="DC39" s="231"/>
      <c r="DD39" s="231"/>
      <c r="DE39" s="231"/>
      <c r="DF39" s="231"/>
      <c r="DG39" s="231"/>
      <c r="DH39" s="231"/>
      <c r="DI39" s="231"/>
      <c r="DJ39" s="231"/>
      <c r="DK39" s="231"/>
      <c r="DL39" s="231"/>
      <c r="DM39" s="231"/>
      <c r="DN39" s="231"/>
      <c r="DO39" s="231"/>
      <c r="DP39" s="231"/>
      <c r="DQ39" s="231"/>
      <c r="DR39" s="231"/>
      <c r="DS39" s="231"/>
      <c r="DT39" s="231"/>
      <c r="DU39" s="231"/>
      <c r="DV39" s="231"/>
      <c r="DW39" s="231"/>
      <c r="DX39" s="231"/>
      <c r="DY39" s="231"/>
      <c r="DZ39" s="231"/>
      <c r="EA39" s="231"/>
      <c r="EB39" s="231"/>
      <c r="EC39" s="231"/>
      <c r="ED39" s="231"/>
      <c r="EE39" s="231"/>
      <c r="EF39" s="231"/>
      <c r="EG39" s="231"/>
      <c r="EH39" s="231"/>
      <c r="EI39" s="231"/>
      <c r="EJ39" s="231"/>
      <c r="EK39" s="231"/>
      <c r="EL39" s="231"/>
      <c r="EM39" s="231"/>
      <c r="EN39" s="231"/>
      <c r="EO39" s="231"/>
      <c r="EP39" s="231"/>
      <c r="EQ39" s="231"/>
      <c r="ER39" s="231"/>
      <c r="ES39" s="231"/>
      <c r="ET39" s="231"/>
      <c r="EU39" s="231"/>
      <c r="EV39" s="231"/>
      <c r="EW39" s="231"/>
      <c r="EX39" s="231"/>
      <c r="EY39" s="231"/>
      <c r="EZ39" s="231"/>
      <c r="FA39" s="231"/>
      <c r="FB39" s="231"/>
      <c r="FC39" s="231"/>
      <c r="FD39" s="231"/>
      <c r="FE39" s="231"/>
      <c r="FF39" s="231"/>
      <c r="FG39" s="231"/>
      <c r="FH39" s="231"/>
      <c r="FI39" s="231"/>
      <c r="FJ39" s="231"/>
      <c r="FK39" s="231"/>
      <c r="FL39" s="231"/>
      <c r="FM39" s="231"/>
      <c r="FN39" s="231"/>
      <c r="FO39" s="231"/>
      <c r="FP39" s="231"/>
      <c r="FQ39" s="231"/>
      <c r="FR39" s="231"/>
      <c r="FS39" s="231"/>
      <c r="FT39" s="231"/>
      <c r="FU39" s="231"/>
      <c r="FV39" s="231"/>
      <c r="FW39" s="231"/>
      <c r="FX39" s="231"/>
      <c r="FY39" s="231"/>
      <c r="FZ39" s="231"/>
      <c r="GA39" s="231"/>
      <c r="GB39" s="231"/>
      <c r="GC39" s="231"/>
      <c r="GD39" s="231"/>
      <c r="GE39" s="231"/>
      <c r="GF39" s="231"/>
      <c r="GG39" s="231"/>
      <c r="GH39" s="231"/>
      <c r="GI39" s="231"/>
      <c r="GJ39" s="231"/>
      <c r="GK39" s="231"/>
      <c r="GL39" s="231"/>
      <c r="GM39" s="231"/>
      <c r="GN39" s="231"/>
      <c r="GO39" s="231"/>
      <c r="GP39" s="231"/>
      <c r="GQ39" s="231"/>
      <c r="GR39" s="231"/>
      <c r="GS39" s="231"/>
      <c r="GT39" s="231"/>
      <c r="GU39" s="231"/>
      <c r="GV39" s="231"/>
      <c r="GW39" s="231"/>
      <c r="GX39" s="231"/>
      <c r="GY39" s="231"/>
      <c r="GZ39" s="231"/>
      <c r="HA39" s="231"/>
      <c r="HB39" s="231"/>
      <c r="HC39" s="231"/>
      <c r="HD39" s="231"/>
      <c r="HE39" s="231"/>
      <c r="HF39" s="231"/>
      <c r="HG39" s="231"/>
      <c r="HH39" s="231"/>
      <c r="HI39" s="231"/>
      <c r="HJ39" s="231"/>
      <c r="HK39" s="231"/>
      <c r="HL39" s="231"/>
      <c r="HM39" s="231"/>
      <c r="HN39" s="231"/>
      <c r="HO39" s="231"/>
      <c r="HP39" s="231"/>
      <c r="HQ39" s="231"/>
      <c r="HR39" s="231"/>
      <c r="HS39" s="231"/>
      <c r="HT39" s="231"/>
      <c r="HU39" s="231"/>
      <c r="HV39" s="231"/>
      <c r="HW39" s="231"/>
      <c r="HX39" s="231"/>
      <c r="HY39" s="231"/>
      <c r="HZ39" s="231"/>
      <c r="IA39" s="231"/>
      <c r="IB39" s="231"/>
      <c r="IC39" s="231"/>
      <c r="ID39" s="231"/>
      <c r="IE39" s="231"/>
      <c r="IF39" s="231"/>
      <c r="IG39" s="231"/>
      <c r="IH39" s="231"/>
    </row>
    <row r="40" spans="1:242" s="209" customFormat="1" ht="15.75" hidden="1" thickBot="1">
      <c r="A40" s="228"/>
      <c r="B40" s="244"/>
      <c r="C40" s="245"/>
      <c r="D40" s="246"/>
      <c r="E40" s="246"/>
      <c r="H40" s="247"/>
    </row>
    <row r="41" spans="1:242" s="209" customFormat="1" ht="17.45" customHeight="1" thickBot="1">
      <c r="A41" s="691" t="s">
        <v>187</v>
      </c>
      <c r="B41" s="692"/>
      <c r="C41" s="248">
        <f>C16+C20+C24+C30</f>
        <v>0</v>
      </c>
      <c r="D41" s="248">
        <f>D16+D20+D24+D30</f>
        <v>0</v>
      </c>
      <c r="E41" s="248">
        <f>E16+E20+E24+E30</f>
        <v>0</v>
      </c>
      <c r="H41" s="249"/>
    </row>
    <row r="42" spans="1:242" s="209" customFormat="1" ht="15" customHeight="1">
      <c r="A42" s="228"/>
      <c r="B42" s="250"/>
      <c r="C42" s="251"/>
      <c r="D42" s="252"/>
      <c r="E42" s="252"/>
    </row>
    <row r="43" spans="1:242" s="209" customFormat="1" ht="17.45" customHeight="1" thickBot="1">
      <c r="A43" s="228" t="s">
        <v>188</v>
      </c>
      <c r="B43" s="253"/>
      <c r="C43" s="254"/>
      <c r="D43" s="254"/>
      <c r="E43" s="254"/>
    </row>
    <row r="44" spans="1:242" s="209" customFormat="1" ht="17.45" customHeight="1" thickBot="1">
      <c r="A44" s="255">
        <v>6</v>
      </c>
      <c r="B44" s="695" t="s">
        <v>189</v>
      </c>
      <c r="C44" s="706"/>
      <c r="D44" s="706"/>
      <c r="E44" s="706"/>
    </row>
    <row r="45" spans="1:242" s="209" customFormat="1" ht="17.45" customHeight="1" thickBot="1">
      <c r="A45" s="256" t="s">
        <v>190</v>
      </c>
      <c r="B45" s="257" t="s">
        <v>191</v>
      </c>
      <c r="C45" s="214"/>
      <c r="D45" s="214"/>
      <c r="E45" s="214"/>
    </row>
    <row r="46" spans="1:242" s="209" customFormat="1" ht="17.45" customHeight="1" thickBot="1">
      <c r="A46" s="256" t="s">
        <v>192</v>
      </c>
      <c r="B46" s="211" t="s">
        <v>193</v>
      </c>
      <c r="C46" s="214"/>
      <c r="D46" s="214"/>
      <c r="E46" s="214"/>
      <c r="H46" s="258"/>
    </row>
    <row r="47" spans="1:242" ht="17.45" customHeight="1" thickBot="1">
      <c r="A47" s="256" t="s">
        <v>194</v>
      </c>
      <c r="B47" s="259" t="s">
        <v>195</v>
      </c>
      <c r="C47" s="214"/>
      <c r="D47" s="214"/>
      <c r="E47" s="214"/>
    </row>
    <row r="48" spans="1:242" ht="17.45" customHeight="1" thickBot="1">
      <c r="A48" s="256" t="s">
        <v>196</v>
      </c>
      <c r="B48" s="211" t="s">
        <v>193</v>
      </c>
      <c r="C48" s="214"/>
      <c r="D48" s="214"/>
      <c r="E48" s="214"/>
      <c r="H48" s="260"/>
    </row>
    <row r="49" spans="1:242" ht="17.45" customHeight="1" thickBot="1">
      <c r="A49" s="256" t="s">
        <v>197</v>
      </c>
      <c r="B49" s="259" t="s">
        <v>198</v>
      </c>
      <c r="C49" s="214"/>
      <c r="D49" s="214"/>
      <c r="E49" s="214"/>
    </row>
    <row r="50" spans="1:242" ht="17.45" customHeight="1" thickBot="1">
      <c r="A50" s="256" t="s">
        <v>199</v>
      </c>
      <c r="B50" s="211" t="s">
        <v>193</v>
      </c>
      <c r="C50" s="214"/>
      <c r="D50" s="214"/>
      <c r="E50" s="214"/>
    </row>
    <row r="51" spans="1:242" ht="30" customHeight="1" thickBot="1">
      <c r="A51" s="256" t="s">
        <v>200</v>
      </c>
      <c r="B51" s="259" t="s">
        <v>201</v>
      </c>
      <c r="C51" s="227"/>
      <c r="D51" s="227"/>
      <c r="E51" s="227"/>
      <c r="H51" s="260"/>
    </row>
    <row r="52" spans="1:242" ht="17.45" customHeight="1" thickBot="1">
      <c r="A52" s="256" t="s">
        <v>202</v>
      </c>
      <c r="B52" s="211" t="s">
        <v>193</v>
      </c>
      <c r="C52" s="227"/>
      <c r="D52" s="227"/>
      <c r="E52" s="227"/>
      <c r="H52" s="260"/>
    </row>
    <row r="53" spans="1:242" s="209" customFormat="1" ht="17.45" customHeight="1" thickBot="1">
      <c r="A53" s="707" t="s">
        <v>166</v>
      </c>
      <c r="B53" s="708"/>
      <c r="C53" s="216">
        <f>SUM(C45,C47,C49,C51)</f>
        <v>0</v>
      </c>
      <c r="D53" s="216">
        <f>SUM(D45,D47,D49,D51)</f>
        <v>0</v>
      </c>
      <c r="E53" s="216">
        <f>SUM(E45,E47,E49,E51)</f>
        <v>0</v>
      </c>
      <c r="G53" s="238"/>
      <c r="H53" s="238"/>
      <c r="I53" s="219"/>
    </row>
    <row r="54" spans="1:242" ht="30" customHeight="1" thickBot="1">
      <c r="A54" s="709" t="s">
        <v>203</v>
      </c>
      <c r="B54" s="710"/>
      <c r="C54" s="711" t="e">
        <f>SUM(C46:E46,C48:E48,C50:E50,C52:E52)/SUM(C41:E41)</f>
        <v>#DIV/0!</v>
      </c>
      <c r="D54" s="711"/>
      <c r="E54" s="712"/>
      <c r="G54" s="184"/>
      <c r="H54" s="184"/>
      <c r="I54" s="177"/>
    </row>
    <row r="55" spans="1:242" ht="15" customHeight="1" thickBot="1">
      <c r="A55" s="261"/>
      <c r="B55" s="261"/>
      <c r="C55" s="261"/>
      <c r="D55" s="261"/>
      <c r="E55" s="261"/>
      <c r="G55" s="184"/>
      <c r="H55" s="184"/>
      <c r="I55" s="177"/>
    </row>
    <row r="56" spans="1:242" ht="17.45" customHeight="1" thickBot="1">
      <c r="A56" s="208">
        <v>7</v>
      </c>
      <c r="B56" s="695" t="s">
        <v>204</v>
      </c>
      <c r="C56" s="695"/>
      <c r="D56" s="695"/>
      <c r="E56" s="695"/>
      <c r="G56" s="184"/>
      <c r="H56" s="184"/>
      <c r="I56" s="177"/>
    </row>
    <row r="57" spans="1:242" s="219" customFormat="1" ht="17.45" customHeight="1" thickBot="1">
      <c r="A57" s="210" t="s">
        <v>205</v>
      </c>
      <c r="B57" s="240"/>
      <c r="C57" s="262"/>
      <c r="D57" s="262"/>
      <c r="E57" s="262"/>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09"/>
      <c r="BV57" s="209"/>
      <c r="BW57" s="209"/>
      <c r="BX57" s="209"/>
      <c r="BY57" s="209"/>
      <c r="BZ57" s="209"/>
      <c r="CA57" s="209"/>
      <c r="CB57" s="209"/>
      <c r="CC57" s="209"/>
      <c r="CD57" s="209"/>
      <c r="CE57" s="209"/>
      <c r="CF57" s="209"/>
      <c r="CG57" s="209"/>
      <c r="CH57" s="209"/>
      <c r="CI57" s="209"/>
      <c r="CJ57" s="209"/>
      <c r="CK57" s="209"/>
      <c r="CL57" s="209"/>
      <c r="CM57" s="209"/>
      <c r="CN57" s="209"/>
      <c r="CO57" s="209"/>
      <c r="CP57" s="209"/>
      <c r="CQ57" s="209"/>
      <c r="CR57" s="209"/>
      <c r="CS57" s="209"/>
      <c r="CT57" s="209"/>
      <c r="CU57" s="209"/>
      <c r="CV57" s="209"/>
      <c r="CW57" s="209"/>
      <c r="CX57" s="209"/>
      <c r="CY57" s="209"/>
      <c r="CZ57" s="209"/>
      <c r="DA57" s="209"/>
      <c r="DB57" s="209"/>
      <c r="DC57" s="209"/>
      <c r="DD57" s="209"/>
      <c r="DE57" s="209"/>
      <c r="DF57" s="209"/>
      <c r="DG57" s="209"/>
      <c r="DH57" s="209"/>
      <c r="DI57" s="209"/>
      <c r="DJ57" s="209"/>
      <c r="DK57" s="209"/>
      <c r="DL57" s="209"/>
      <c r="DM57" s="209"/>
      <c r="DN57" s="209"/>
      <c r="DO57" s="209"/>
      <c r="DP57" s="209"/>
      <c r="DQ57" s="209"/>
      <c r="DR57" s="209"/>
      <c r="DS57" s="209"/>
      <c r="DT57" s="209"/>
      <c r="DU57" s="209"/>
      <c r="DV57" s="209"/>
      <c r="DW57" s="209"/>
      <c r="DX57" s="209"/>
      <c r="DY57" s="209"/>
      <c r="DZ57" s="209"/>
      <c r="EA57" s="209"/>
      <c r="EB57" s="209"/>
      <c r="EC57" s="209"/>
      <c r="ED57" s="209"/>
      <c r="EE57" s="209"/>
      <c r="EF57" s="209"/>
      <c r="EG57" s="209"/>
      <c r="EH57" s="209"/>
      <c r="EI57" s="209"/>
      <c r="EJ57" s="209"/>
      <c r="EK57" s="209"/>
      <c r="EL57" s="209"/>
      <c r="EM57" s="209"/>
      <c r="EN57" s="209"/>
      <c r="EO57" s="209"/>
      <c r="EP57" s="209"/>
      <c r="EQ57" s="209"/>
      <c r="ER57" s="209"/>
      <c r="ES57" s="209"/>
      <c r="ET57" s="209"/>
      <c r="EU57" s="209"/>
      <c r="EV57" s="209"/>
      <c r="EW57" s="209"/>
      <c r="EX57" s="209"/>
      <c r="EY57" s="209"/>
      <c r="EZ57" s="209"/>
      <c r="FA57" s="209"/>
      <c r="FB57" s="209"/>
      <c r="FC57" s="209"/>
      <c r="FD57" s="209"/>
      <c r="FE57" s="209"/>
      <c r="FF57" s="209"/>
      <c r="FG57" s="209"/>
      <c r="FH57" s="209"/>
      <c r="FI57" s="209"/>
      <c r="FJ57" s="209"/>
      <c r="FK57" s="209"/>
      <c r="FL57" s="209"/>
      <c r="FM57" s="209"/>
      <c r="FN57" s="209"/>
      <c r="FO57" s="209"/>
      <c r="FP57" s="209"/>
      <c r="FQ57" s="209"/>
      <c r="FR57" s="209"/>
      <c r="FS57" s="209"/>
      <c r="FT57" s="209"/>
      <c r="FU57" s="209"/>
      <c r="FV57" s="209"/>
      <c r="FW57" s="209"/>
      <c r="FX57" s="209"/>
      <c r="FY57" s="209"/>
      <c r="FZ57" s="209"/>
      <c r="GA57" s="209"/>
      <c r="GB57" s="209"/>
      <c r="GC57" s="209"/>
      <c r="GD57" s="209"/>
      <c r="GE57" s="209"/>
      <c r="GF57" s="209"/>
      <c r="GG57" s="209"/>
      <c r="GH57" s="209"/>
      <c r="GI57" s="209"/>
      <c r="GJ57" s="209"/>
      <c r="GK57" s="209"/>
      <c r="GL57" s="209"/>
      <c r="GM57" s="209"/>
      <c r="GN57" s="209"/>
      <c r="GO57" s="209"/>
      <c r="GP57" s="209"/>
      <c r="GQ57" s="209"/>
      <c r="GR57" s="209"/>
      <c r="GS57" s="209"/>
      <c r="GT57" s="209"/>
      <c r="GU57" s="209"/>
      <c r="GV57" s="209"/>
      <c r="GW57" s="209"/>
      <c r="GX57" s="209"/>
      <c r="GY57" s="209"/>
      <c r="GZ57" s="209"/>
      <c r="HA57" s="209"/>
      <c r="HB57" s="209"/>
      <c r="HC57" s="209"/>
      <c r="HD57" s="209"/>
      <c r="HE57" s="209"/>
      <c r="HF57" s="209"/>
      <c r="HG57" s="209"/>
      <c r="HH57" s="209"/>
      <c r="HI57" s="209"/>
      <c r="HJ57" s="209"/>
      <c r="HK57" s="209"/>
      <c r="HL57" s="209"/>
      <c r="HM57" s="209"/>
      <c r="HN57" s="209"/>
      <c r="HO57" s="209"/>
      <c r="HP57" s="209"/>
      <c r="HQ57" s="209"/>
      <c r="HR57" s="209"/>
      <c r="HS57" s="209"/>
      <c r="HT57" s="209"/>
      <c r="HU57" s="209"/>
      <c r="HV57" s="209"/>
      <c r="HW57" s="209"/>
      <c r="HX57" s="209"/>
      <c r="HY57" s="209"/>
      <c r="HZ57" s="209"/>
      <c r="IA57" s="209"/>
      <c r="IB57" s="209"/>
      <c r="IC57" s="209"/>
      <c r="ID57" s="209"/>
      <c r="IE57" s="209"/>
      <c r="IF57" s="209"/>
      <c r="IG57" s="209"/>
      <c r="IH57" s="209"/>
    </row>
    <row r="58" spans="1:242" s="219" customFormat="1" ht="17.45" customHeight="1" thickBot="1">
      <c r="A58" s="210" t="s">
        <v>206</v>
      </c>
      <c r="B58" s="211" t="s">
        <v>193</v>
      </c>
      <c r="C58" s="262"/>
      <c r="D58" s="262"/>
      <c r="E58" s="262"/>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c r="CS58" s="209"/>
      <c r="CT58" s="209"/>
      <c r="CU58" s="209"/>
      <c r="CV58" s="209"/>
      <c r="CW58" s="209"/>
      <c r="CX58" s="209"/>
      <c r="CY58" s="209"/>
      <c r="CZ58" s="209"/>
      <c r="DA58" s="209"/>
      <c r="DB58" s="209"/>
      <c r="DC58" s="209"/>
      <c r="DD58" s="209"/>
      <c r="DE58" s="209"/>
      <c r="DF58" s="209"/>
      <c r="DG58" s="209"/>
      <c r="DH58" s="209"/>
      <c r="DI58" s="209"/>
      <c r="DJ58" s="209"/>
      <c r="DK58" s="209"/>
      <c r="DL58" s="209"/>
      <c r="DM58" s="209"/>
      <c r="DN58" s="209"/>
      <c r="DO58" s="209"/>
      <c r="DP58" s="209"/>
      <c r="DQ58" s="209"/>
      <c r="DR58" s="209"/>
      <c r="DS58" s="209"/>
      <c r="DT58" s="209"/>
      <c r="DU58" s="209"/>
      <c r="DV58" s="209"/>
      <c r="DW58" s="209"/>
      <c r="DX58" s="209"/>
      <c r="DY58" s="209"/>
      <c r="DZ58" s="209"/>
      <c r="EA58" s="209"/>
      <c r="EB58" s="209"/>
      <c r="EC58" s="209"/>
      <c r="ED58" s="209"/>
      <c r="EE58" s="209"/>
      <c r="EF58" s="209"/>
      <c r="EG58" s="209"/>
      <c r="EH58" s="209"/>
      <c r="EI58" s="209"/>
      <c r="EJ58" s="209"/>
      <c r="EK58" s="209"/>
      <c r="EL58" s="209"/>
      <c r="EM58" s="209"/>
      <c r="EN58" s="209"/>
      <c r="EO58" s="209"/>
      <c r="EP58" s="209"/>
      <c r="EQ58" s="209"/>
      <c r="ER58" s="209"/>
      <c r="ES58" s="209"/>
      <c r="ET58" s="209"/>
      <c r="EU58" s="209"/>
      <c r="EV58" s="209"/>
      <c r="EW58" s="209"/>
      <c r="EX58" s="209"/>
      <c r="EY58" s="209"/>
      <c r="EZ58" s="209"/>
      <c r="FA58" s="209"/>
      <c r="FB58" s="209"/>
      <c r="FC58" s="209"/>
      <c r="FD58" s="209"/>
      <c r="FE58" s="209"/>
      <c r="FF58" s="209"/>
      <c r="FG58" s="209"/>
      <c r="FH58" s="209"/>
      <c r="FI58" s="209"/>
      <c r="FJ58" s="209"/>
      <c r="FK58" s="209"/>
      <c r="FL58" s="209"/>
      <c r="FM58" s="209"/>
      <c r="FN58" s="209"/>
      <c r="FO58" s="209"/>
      <c r="FP58" s="209"/>
      <c r="FQ58" s="209"/>
      <c r="FR58" s="209"/>
      <c r="FS58" s="209"/>
      <c r="FT58" s="209"/>
      <c r="FU58" s="209"/>
      <c r="FV58" s="209"/>
      <c r="FW58" s="209"/>
      <c r="FX58" s="209"/>
      <c r="FY58" s="209"/>
      <c r="FZ58" s="209"/>
      <c r="GA58" s="209"/>
      <c r="GB58" s="209"/>
      <c r="GC58" s="209"/>
      <c r="GD58" s="209"/>
      <c r="GE58" s="209"/>
      <c r="GF58" s="209"/>
      <c r="GG58" s="209"/>
      <c r="GH58" s="209"/>
      <c r="GI58" s="209"/>
      <c r="GJ58" s="209"/>
      <c r="GK58" s="209"/>
      <c r="GL58" s="209"/>
      <c r="GM58" s="209"/>
      <c r="GN58" s="209"/>
      <c r="GO58" s="209"/>
      <c r="GP58" s="209"/>
      <c r="GQ58" s="209"/>
      <c r="GR58" s="209"/>
      <c r="GS58" s="209"/>
      <c r="GT58" s="209"/>
      <c r="GU58" s="209"/>
      <c r="GV58" s="209"/>
      <c r="GW58" s="209"/>
      <c r="GX58" s="209"/>
      <c r="GY58" s="209"/>
      <c r="GZ58" s="209"/>
      <c r="HA58" s="209"/>
      <c r="HB58" s="209"/>
      <c r="HC58" s="209"/>
      <c r="HD58" s="209"/>
      <c r="HE58" s="209"/>
      <c r="HF58" s="209"/>
      <c r="HG58" s="209"/>
      <c r="HH58" s="209"/>
      <c r="HI58" s="209"/>
      <c r="HJ58" s="209"/>
      <c r="HK58" s="209"/>
      <c r="HL58" s="209"/>
      <c r="HM58" s="209"/>
      <c r="HN58" s="209"/>
      <c r="HO58" s="209"/>
      <c r="HP58" s="209"/>
      <c r="HQ58" s="209"/>
      <c r="HR58" s="209"/>
      <c r="HS58" s="209"/>
      <c r="HT58" s="209"/>
      <c r="HU58" s="209"/>
      <c r="HV58" s="209"/>
      <c r="HW58" s="209"/>
      <c r="HX58" s="209"/>
      <c r="HY58" s="209"/>
      <c r="HZ58" s="209"/>
      <c r="IA58" s="209"/>
      <c r="IB58" s="209"/>
      <c r="IC58" s="209"/>
      <c r="ID58" s="209"/>
      <c r="IE58" s="209"/>
      <c r="IF58" s="209"/>
      <c r="IG58" s="209"/>
      <c r="IH58" s="209"/>
    </row>
    <row r="59" spans="1:242" s="219" customFormat="1" ht="17.45" customHeight="1" thickBot="1">
      <c r="A59" s="210" t="s">
        <v>207</v>
      </c>
      <c r="B59" s="240"/>
      <c r="C59" s="262"/>
      <c r="D59" s="262"/>
      <c r="E59" s="262"/>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09"/>
      <c r="BR59" s="209"/>
      <c r="BS59" s="209"/>
      <c r="BT59" s="209"/>
      <c r="BU59" s="209"/>
      <c r="BV59" s="209"/>
      <c r="BW59" s="209"/>
      <c r="BX59" s="209"/>
      <c r="BY59" s="209"/>
      <c r="BZ59" s="209"/>
      <c r="CA59" s="209"/>
      <c r="CB59" s="209"/>
      <c r="CC59" s="209"/>
      <c r="CD59" s="209"/>
      <c r="CE59" s="209"/>
      <c r="CF59" s="209"/>
      <c r="CG59" s="209"/>
      <c r="CH59" s="209"/>
      <c r="CI59" s="209"/>
      <c r="CJ59" s="209"/>
      <c r="CK59" s="209"/>
      <c r="CL59" s="209"/>
      <c r="CM59" s="209"/>
      <c r="CN59" s="209"/>
      <c r="CO59" s="209"/>
      <c r="CP59" s="209"/>
      <c r="CQ59" s="209"/>
      <c r="CR59" s="209"/>
      <c r="CS59" s="209"/>
      <c r="CT59" s="209"/>
      <c r="CU59" s="209"/>
      <c r="CV59" s="209"/>
      <c r="CW59" s="209"/>
      <c r="CX59" s="209"/>
      <c r="CY59" s="209"/>
      <c r="CZ59" s="209"/>
      <c r="DA59" s="209"/>
      <c r="DB59" s="209"/>
      <c r="DC59" s="209"/>
      <c r="DD59" s="209"/>
      <c r="DE59" s="209"/>
      <c r="DF59" s="209"/>
      <c r="DG59" s="209"/>
      <c r="DH59" s="209"/>
      <c r="DI59" s="209"/>
      <c r="DJ59" s="209"/>
      <c r="DK59" s="209"/>
      <c r="DL59" s="209"/>
      <c r="DM59" s="209"/>
      <c r="DN59" s="209"/>
      <c r="DO59" s="209"/>
      <c r="DP59" s="209"/>
      <c r="DQ59" s="209"/>
      <c r="DR59" s="209"/>
      <c r="DS59" s="209"/>
      <c r="DT59" s="209"/>
      <c r="DU59" s="209"/>
      <c r="DV59" s="209"/>
      <c r="DW59" s="209"/>
      <c r="DX59" s="209"/>
      <c r="DY59" s="209"/>
      <c r="DZ59" s="209"/>
      <c r="EA59" s="209"/>
      <c r="EB59" s="209"/>
      <c r="EC59" s="209"/>
      <c r="ED59" s="209"/>
      <c r="EE59" s="209"/>
      <c r="EF59" s="209"/>
      <c r="EG59" s="209"/>
      <c r="EH59" s="209"/>
      <c r="EI59" s="209"/>
      <c r="EJ59" s="209"/>
      <c r="EK59" s="209"/>
      <c r="EL59" s="209"/>
      <c r="EM59" s="209"/>
      <c r="EN59" s="209"/>
      <c r="EO59" s="209"/>
      <c r="EP59" s="209"/>
      <c r="EQ59" s="209"/>
      <c r="ER59" s="209"/>
      <c r="ES59" s="209"/>
      <c r="ET59" s="209"/>
      <c r="EU59" s="209"/>
      <c r="EV59" s="209"/>
      <c r="EW59" s="209"/>
      <c r="EX59" s="209"/>
      <c r="EY59" s="209"/>
      <c r="EZ59" s="209"/>
      <c r="FA59" s="209"/>
      <c r="FB59" s="209"/>
      <c r="FC59" s="209"/>
      <c r="FD59" s="209"/>
      <c r="FE59" s="209"/>
      <c r="FF59" s="209"/>
      <c r="FG59" s="209"/>
      <c r="FH59" s="209"/>
      <c r="FI59" s="209"/>
      <c r="FJ59" s="209"/>
      <c r="FK59" s="209"/>
      <c r="FL59" s="209"/>
      <c r="FM59" s="209"/>
      <c r="FN59" s="209"/>
      <c r="FO59" s="209"/>
      <c r="FP59" s="209"/>
      <c r="FQ59" s="209"/>
      <c r="FR59" s="209"/>
      <c r="FS59" s="209"/>
      <c r="FT59" s="209"/>
      <c r="FU59" s="209"/>
      <c r="FV59" s="209"/>
      <c r="FW59" s="209"/>
      <c r="FX59" s="209"/>
      <c r="FY59" s="209"/>
      <c r="FZ59" s="209"/>
      <c r="GA59" s="209"/>
      <c r="GB59" s="209"/>
      <c r="GC59" s="209"/>
      <c r="GD59" s="209"/>
      <c r="GE59" s="209"/>
      <c r="GF59" s="209"/>
      <c r="GG59" s="209"/>
      <c r="GH59" s="209"/>
      <c r="GI59" s="209"/>
      <c r="GJ59" s="209"/>
      <c r="GK59" s="209"/>
      <c r="GL59" s="209"/>
      <c r="GM59" s="209"/>
      <c r="GN59" s="209"/>
      <c r="GO59" s="209"/>
      <c r="GP59" s="209"/>
      <c r="GQ59" s="209"/>
      <c r="GR59" s="209"/>
      <c r="GS59" s="209"/>
      <c r="GT59" s="209"/>
      <c r="GU59" s="209"/>
      <c r="GV59" s="209"/>
      <c r="GW59" s="209"/>
      <c r="GX59" s="209"/>
      <c r="GY59" s="209"/>
      <c r="GZ59" s="209"/>
      <c r="HA59" s="209"/>
      <c r="HB59" s="209"/>
      <c r="HC59" s="209"/>
      <c r="HD59" s="209"/>
      <c r="HE59" s="209"/>
      <c r="HF59" s="209"/>
      <c r="HG59" s="209"/>
      <c r="HH59" s="209"/>
      <c r="HI59" s="209"/>
      <c r="HJ59" s="209"/>
      <c r="HK59" s="209"/>
      <c r="HL59" s="209"/>
      <c r="HM59" s="209"/>
      <c r="HN59" s="209"/>
      <c r="HO59" s="209"/>
      <c r="HP59" s="209"/>
      <c r="HQ59" s="209"/>
      <c r="HR59" s="209"/>
      <c r="HS59" s="209"/>
      <c r="HT59" s="209"/>
      <c r="HU59" s="209"/>
      <c r="HV59" s="209"/>
      <c r="HW59" s="209"/>
      <c r="HX59" s="209"/>
      <c r="HY59" s="209"/>
      <c r="HZ59" s="209"/>
      <c r="IA59" s="209"/>
      <c r="IB59" s="209"/>
      <c r="IC59" s="209"/>
      <c r="ID59" s="209"/>
      <c r="IE59" s="209"/>
      <c r="IF59" s="209"/>
      <c r="IG59" s="209"/>
      <c r="IH59" s="209"/>
    </row>
    <row r="60" spans="1:242" s="219" customFormat="1" ht="17.45" customHeight="1" thickBot="1">
      <c r="A60" s="210" t="s">
        <v>208</v>
      </c>
      <c r="B60" s="211" t="s">
        <v>193</v>
      </c>
      <c r="C60" s="262"/>
      <c r="D60" s="262"/>
      <c r="E60" s="262"/>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09"/>
      <c r="BR60" s="209"/>
      <c r="BS60" s="209"/>
      <c r="BT60" s="209"/>
      <c r="BU60" s="209"/>
      <c r="BV60" s="209"/>
      <c r="BW60" s="209"/>
      <c r="BX60" s="209"/>
      <c r="BY60" s="209"/>
      <c r="BZ60" s="209"/>
      <c r="CA60" s="209"/>
      <c r="CB60" s="209"/>
      <c r="CC60" s="209"/>
      <c r="CD60" s="209"/>
      <c r="CE60" s="209"/>
      <c r="CF60" s="209"/>
      <c r="CG60" s="209"/>
      <c r="CH60" s="209"/>
      <c r="CI60" s="209"/>
      <c r="CJ60" s="209"/>
      <c r="CK60" s="209"/>
      <c r="CL60" s="209"/>
      <c r="CM60" s="209"/>
      <c r="CN60" s="209"/>
      <c r="CO60" s="209"/>
      <c r="CP60" s="209"/>
      <c r="CQ60" s="209"/>
      <c r="CR60" s="209"/>
      <c r="CS60" s="209"/>
      <c r="CT60" s="209"/>
      <c r="CU60" s="209"/>
      <c r="CV60" s="209"/>
      <c r="CW60" s="209"/>
      <c r="CX60" s="209"/>
      <c r="CY60" s="209"/>
      <c r="CZ60" s="209"/>
      <c r="DA60" s="209"/>
      <c r="DB60" s="209"/>
      <c r="DC60" s="209"/>
      <c r="DD60" s="209"/>
      <c r="DE60" s="209"/>
      <c r="DF60" s="209"/>
      <c r="DG60" s="209"/>
      <c r="DH60" s="209"/>
      <c r="DI60" s="209"/>
      <c r="DJ60" s="209"/>
      <c r="DK60" s="209"/>
      <c r="DL60" s="209"/>
      <c r="DM60" s="209"/>
      <c r="DN60" s="209"/>
      <c r="DO60" s="209"/>
      <c r="DP60" s="209"/>
      <c r="DQ60" s="209"/>
      <c r="DR60" s="209"/>
      <c r="DS60" s="209"/>
      <c r="DT60" s="209"/>
      <c r="DU60" s="209"/>
      <c r="DV60" s="209"/>
      <c r="DW60" s="209"/>
      <c r="DX60" s="209"/>
      <c r="DY60" s="209"/>
      <c r="DZ60" s="209"/>
      <c r="EA60" s="209"/>
      <c r="EB60" s="209"/>
      <c r="EC60" s="209"/>
      <c r="ED60" s="209"/>
      <c r="EE60" s="209"/>
      <c r="EF60" s="209"/>
      <c r="EG60" s="209"/>
      <c r="EH60" s="209"/>
      <c r="EI60" s="209"/>
      <c r="EJ60" s="209"/>
      <c r="EK60" s="209"/>
      <c r="EL60" s="209"/>
      <c r="EM60" s="209"/>
      <c r="EN60" s="209"/>
      <c r="EO60" s="209"/>
      <c r="EP60" s="209"/>
      <c r="EQ60" s="209"/>
      <c r="ER60" s="209"/>
      <c r="ES60" s="209"/>
      <c r="ET60" s="209"/>
      <c r="EU60" s="209"/>
      <c r="EV60" s="209"/>
      <c r="EW60" s="209"/>
      <c r="EX60" s="209"/>
      <c r="EY60" s="209"/>
      <c r="EZ60" s="209"/>
      <c r="FA60" s="209"/>
      <c r="FB60" s="209"/>
      <c r="FC60" s="209"/>
      <c r="FD60" s="209"/>
      <c r="FE60" s="209"/>
      <c r="FF60" s="209"/>
      <c r="FG60" s="209"/>
      <c r="FH60" s="209"/>
      <c r="FI60" s="209"/>
      <c r="FJ60" s="209"/>
      <c r="FK60" s="209"/>
      <c r="FL60" s="209"/>
      <c r="FM60" s="209"/>
      <c r="FN60" s="209"/>
      <c r="FO60" s="209"/>
      <c r="FP60" s="209"/>
      <c r="FQ60" s="209"/>
      <c r="FR60" s="209"/>
      <c r="FS60" s="209"/>
      <c r="FT60" s="209"/>
      <c r="FU60" s="209"/>
      <c r="FV60" s="209"/>
      <c r="FW60" s="209"/>
      <c r="FX60" s="209"/>
      <c r="FY60" s="209"/>
      <c r="FZ60" s="209"/>
      <c r="GA60" s="209"/>
      <c r="GB60" s="209"/>
      <c r="GC60" s="209"/>
      <c r="GD60" s="209"/>
      <c r="GE60" s="209"/>
      <c r="GF60" s="209"/>
      <c r="GG60" s="209"/>
      <c r="GH60" s="209"/>
      <c r="GI60" s="209"/>
      <c r="GJ60" s="209"/>
      <c r="GK60" s="209"/>
      <c r="GL60" s="209"/>
      <c r="GM60" s="209"/>
      <c r="GN60" s="209"/>
      <c r="GO60" s="209"/>
      <c r="GP60" s="209"/>
      <c r="GQ60" s="209"/>
      <c r="GR60" s="209"/>
      <c r="GS60" s="209"/>
      <c r="GT60" s="209"/>
      <c r="GU60" s="209"/>
      <c r="GV60" s="209"/>
      <c r="GW60" s="209"/>
      <c r="GX60" s="209"/>
      <c r="GY60" s="209"/>
      <c r="GZ60" s="209"/>
      <c r="HA60" s="209"/>
      <c r="HB60" s="209"/>
      <c r="HC60" s="209"/>
      <c r="HD60" s="209"/>
      <c r="HE60" s="209"/>
      <c r="HF60" s="209"/>
      <c r="HG60" s="209"/>
      <c r="HH60" s="209"/>
      <c r="HI60" s="209"/>
      <c r="HJ60" s="209"/>
      <c r="HK60" s="209"/>
      <c r="HL60" s="209"/>
      <c r="HM60" s="209"/>
      <c r="HN60" s="209"/>
      <c r="HO60" s="209"/>
      <c r="HP60" s="209"/>
      <c r="HQ60" s="209"/>
      <c r="HR60" s="209"/>
      <c r="HS60" s="209"/>
      <c r="HT60" s="209"/>
      <c r="HU60" s="209"/>
      <c r="HV60" s="209"/>
      <c r="HW60" s="209"/>
      <c r="HX60" s="209"/>
      <c r="HY60" s="209"/>
      <c r="HZ60" s="209"/>
      <c r="IA60" s="209"/>
      <c r="IB60" s="209"/>
      <c r="IC60" s="209"/>
      <c r="ID60" s="209"/>
      <c r="IE60" s="209"/>
      <c r="IF60" s="209"/>
      <c r="IG60" s="209"/>
      <c r="IH60" s="209"/>
    </row>
    <row r="61" spans="1:242" s="219" customFormat="1" ht="17.45" customHeight="1" thickBot="1">
      <c r="A61" s="696" t="s">
        <v>166</v>
      </c>
      <c r="B61" s="697"/>
      <c r="C61" s="221">
        <f>C57+C59</f>
        <v>0</v>
      </c>
      <c r="D61" s="221">
        <f>D57+D59</f>
        <v>0</v>
      </c>
      <c r="E61" s="221">
        <f>E57+E59</f>
        <v>0</v>
      </c>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09"/>
      <c r="BX61" s="209"/>
      <c r="BY61" s="209"/>
      <c r="BZ61" s="209"/>
      <c r="CA61" s="209"/>
      <c r="CB61" s="209"/>
      <c r="CC61" s="209"/>
      <c r="CD61" s="209"/>
      <c r="CE61" s="209"/>
      <c r="CF61" s="209"/>
      <c r="CG61" s="209"/>
      <c r="CH61" s="209"/>
      <c r="CI61" s="209"/>
      <c r="CJ61" s="209"/>
      <c r="CK61" s="209"/>
      <c r="CL61" s="209"/>
      <c r="CM61" s="209"/>
      <c r="CN61" s="209"/>
      <c r="CO61" s="209"/>
      <c r="CP61" s="209"/>
      <c r="CQ61" s="209"/>
      <c r="CR61" s="209"/>
      <c r="CS61" s="209"/>
      <c r="CT61" s="209"/>
      <c r="CU61" s="209"/>
      <c r="CV61" s="209"/>
      <c r="CW61" s="209"/>
      <c r="CX61" s="209"/>
      <c r="CY61" s="209"/>
      <c r="CZ61" s="209"/>
      <c r="DA61" s="209"/>
      <c r="DB61" s="209"/>
      <c r="DC61" s="209"/>
      <c r="DD61" s="209"/>
      <c r="DE61" s="209"/>
      <c r="DF61" s="209"/>
      <c r="DG61" s="209"/>
      <c r="DH61" s="209"/>
      <c r="DI61" s="209"/>
      <c r="DJ61" s="209"/>
      <c r="DK61" s="209"/>
      <c r="DL61" s="209"/>
      <c r="DM61" s="209"/>
      <c r="DN61" s="209"/>
      <c r="DO61" s="209"/>
      <c r="DP61" s="209"/>
      <c r="DQ61" s="209"/>
      <c r="DR61" s="209"/>
      <c r="DS61" s="209"/>
      <c r="DT61" s="209"/>
      <c r="DU61" s="209"/>
      <c r="DV61" s="209"/>
      <c r="DW61" s="209"/>
      <c r="DX61" s="209"/>
      <c r="DY61" s="209"/>
      <c r="DZ61" s="209"/>
      <c r="EA61" s="209"/>
      <c r="EB61" s="209"/>
      <c r="EC61" s="209"/>
      <c r="ED61" s="209"/>
      <c r="EE61" s="209"/>
      <c r="EF61" s="209"/>
      <c r="EG61" s="209"/>
      <c r="EH61" s="209"/>
      <c r="EI61" s="209"/>
      <c r="EJ61" s="209"/>
      <c r="EK61" s="209"/>
      <c r="EL61" s="209"/>
      <c r="EM61" s="209"/>
      <c r="EN61" s="209"/>
      <c r="EO61" s="209"/>
      <c r="EP61" s="209"/>
      <c r="EQ61" s="209"/>
      <c r="ER61" s="209"/>
      <c r="ES61" s="209"/>
      <c r="ET61" s="209"/>
      <c r="EU61" s="209"/>
      <c r="EV61" s="209"/>
      <c r="EW61" s="209"/>
      <c r="EX61" s="209"/>
      <c r="EY61" s="209"/>
      <c r="EZ61" s="209"/>
      <c r="FA61" s="209"/>
      <c r="FB61" s="209"/>
      <c r="FC61" s="209"/>
      <c r="FD61" s="209"/>
      <c r="FE61" s="209"/>
      <c r="FF61" s="209"/>
      <c r="FG61" s="209"/>
      <c r="FH61" s="209"/>
      <c r="FI61" s="209"/>
      <c r="FJ61" s="209"/>
      <c r="FK61" s="209"/>
      <c r="FL61" s="209"/>
      <c r="FM61" s="209"/>
      <c r="FN61" s="209"/>
      <c r="FO61" s="209"/>
      <c r="FP61" s="209"/>
      <c r="FQ61" s="209"/>
      <c r="FR61" s="209"/>
      <c r="FS61" s="209"/>
      <c r="FT61" s="209"/>
      <c r="FU61" s="209"/>
      <c r="FV61" s="209"/>
      <c r="FW61" s="209"/>
      <c r="FX61" s="209"/>
      <c r="FY61" s="209"/>
      <c r="FZ61" s="209"/>
      <c r="GA61" s="209"/>
      <c r="GB61" s="209"/>
      <c r="GC61" s="209"/>
      <c r="GD61" s="209"/>
      <c r="GE61" s="209"/>
      <c r="GF61" s="209"/>
      <c r="GG61" s="209"/>
      <c r="GH61" s="209"/>
      <c r="GI61" s="209"/>
      <c r="GJ61" s="209"/>
      <c r="GK61" s="209"/>
      <c r="GL61" s="209"/>
      <c r="GM61" s="209"/>
      <c r="GN61" s="209"/>
      <c r="GO61" s="209"/>
      <c r="GP61" s="209"/>
      <c r="GQ61" s="209"/>
      <c r="GR61" s="209"/>
      <c r="GS61" s="209"/>
      <c r="GT61" s="209"/>
      <c r="GU61" s="209"/>
      <c r="GV61" s="209"/>
      <c r="GW61" s="209"/>
      <c r="GX61" s="209"/>
      <c r="GY61" s="209"/>
      <c r="GZ61" s="209"/>
      <c r="HA61" s="209"/>
      <c r="HB61" s="209"/>
      <c r="HC61" s="209"/>
      <c r="HD61" s="209"/>
      <c r="HE61" s="209"/>
      <c r="HF61" s="209"/>
      <c r="HG61" s="209"/>
      <c r="HH61" s="209"/>
      <c r="HI61" s="209"/>
      <c r="HJ61" s="209"/>
      <c r="HK61" s="209"/>
      <c r="HL61" s="209"/>
      <c r="HM61" s="209"/>
      <c r="HN61" s="209"/>
      <c r="HO61" s="209"/>
      <c r="HP61" s="209"/>
      <c r="HQ61" s="209"/>
      <c r="HR61" s="209"/>
      <c r="HS61" s="209"/>
      <c r="HT61" s="209"/>
      <c r="HU61" s="209"/>
      <c r="HV61" s="209"/>
      <c r="HW61" s="209"/>
      <c r="HX61" s="209"/>
      <c r="HY61" s="209"/>
      <c r="HZ61" s="209"/>
      <c r="IA61" s="209"/>
      <c r="IB61" s="209"/>
      <c r="IC61" s="209"/>
      <c r="ID61" s="209"/>
      <c r="IE61" s="209"/>
      <c r="IF61" s="209"/>
      <c r="IG61" s="209"/>
      <c r="IH61" s="209"/>
    </row>
    <row r="62" spans="1:242" ht="15" customHeight="1" thickBot="1">
      <c r="A62" s="263"/>
      <c r="B62" s="263"/>
      <c r="C62" s="264"/>
      <c r="D62" s="264"/>
      <c r="E62" s="264"/>
      <c r="F62" s="238"/>
      <c r="G62" s="238"/>
      <c r="H62" s="238"/>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c r="BW62" s="219"/>
      <c r="BX62" s="219"/>
      <c r="BY62" s="219"/>
      <c r="BZ62" s="219"/>
      <c r="CA62" s="219"/>
      <c r="CB62" s="219"/>
      <c r="CC62" s="219"/>
      <c r="CD62" s="219"/>
      <c r="CE62" s="219"/>
      <c r="CF62" s="219"/>
      <c r="CG62" s="219"/>
      <c r="CH62" s="219"/>
      <c r="CI62" s="219"/>
      <c r="CJ62" s="219"/>
      <c r="CK62" s="219"/>
      <c r="CL62" s="219"/>
      <c r="CM62" s="219"/>
      <c r="CN62" s="219"/>
      <c r="CO62" s="219"/>
      <c r="CP62" s="219"/>
      <c r="CQ62" s="219"/>
      <c r="CR62" s="219"/>
      <c r="CS62" s="219"/>
      <c r="CT62" s="219"/>
      <c r="CU62" s="219"/>
      <c r="CV62" s="219"/>
      <c r="CW62" s="219"/>
      <c r="CX62" s="219"/>
      <c r="CY62" s="219"/>
      <c r="CZ62" s="219"/>
      <c r="DA62" s="219"/>
      <c r="DB62" s="219"/>
      <c r="DC62" s="219"/>
      <c r="DD62" s="219"/>
      <c r="DE62" s="219"/>
      <c r="DF62" s="219"/>
      <c r="DG62" s="219"/>
      <c r="DH62" s="219"/>
      <c r="DI62" s="219"/>
      <c r="DJ62" s="219"/>
      <c r="DK62" s="219"/>
      <c r="DL62" s="219"/>
      <c r="DM62" s="219"/>
      <c r="DN62" s="219"/>
      <c r="DO62" s="219"/>
      <c r="DP62" s="219"/>
      <c r="DQ62" s="219"/>
      <c r="DR62" s="219"/>
      <c r="DS62" s="219"/>
      <c r="DT62" s="219"/>
      <c r="DU62" s="219"/>
      <c r="DV62" s="219"/>
      <c r="DW62" s="219"/>
      <c r="DX62" s="219"/>
      <c r="DY62" s="219"/>
      <c r="DZ62" s="219"/>
      <c r="EA62" s="219"/>
      <c r="EB62" s="219"/>
      <c r="EC62" s="219"/>
      <c r="ED62" s="219"/>
      <c r="EE62" s="219"/>
      <c r="EF62" s="219"/>
      <c r="EG62" s="219"/>
      <c r="EH62" s="219"/>
      <c r="EI62" s="219"/>
      <c r="EJ62" s="219"/>
      <c r="EK62" s="219"/>
      <c r="EL62" s="219"/>
      <c r="EM62" s="219"/>
      <c r="EN62" s="219"/>
      <c r="EO62" s="219"/>
      <c r="EP62" s="219"/>
      <c r="EQ62" s="219"/>
      <c r="ER62" s="219"/>
      <c r="ES62" s="219"/>
      <c r="ET62" s="219"/>
      <c r="EU62" s="219"/>
      <c r="EV62" s="219"/>
      <c r="EW62" s="219"/>
      <c r="EX62" s="219"/>
      <c r="EY62" s="219"/>
      <c r="EZ62" s="219"/>
      <c r="FA62" s="219"/>
      <c r="FB62" s="219"/>
      <c r="FC62" s="219"/>
      <c r="FD62" s="219"/>
      <c r="FE62" s="219"/>
      <c r="FF62" s="219"/>
      <c r="FG62" s="219"/>
      <c r="FH62" s="219"/>
      <c r="FI62" s="219"/>
      <c r="FJ62" s="219"/>
      <c r="FK62" s="219"/>
      <c r="FL62" s="219"/>
      <c r="FM62" s="219"/>
      <c r="FN62" s="219"/>
      <c r="FO62" s="219"/>
      <c r="FP62" s="219"/>
      <c r="FQ62" s="219"/>
      <c r="FR62" s="219"/>
      <c r="FS62" s="219"/>
      <c r="FT62" s="219"/>
      <c r="FU62" s="219"/>
      <c r="FV62" s="219"/>
      <c r="FW62" s="219"/>
      <c r="FX62" s="219"/>
      <c r="FY62" s="219"/>
      <c r="FZ62" s="219"/>
      <c r="GA62" s="219"/>
      <c r="GB62" s="219"/>
      <c r="GC62" s="219"/>
      <c r="GD62" s="219"/>
      <c r="GE62" s="219"/>
      <c r="GF62" s="219"/>
      <c r="GG62" s="219"/>
      <c r="GH62" s="219"/>
      <c r="GI62" s="219"/>
      <c r="GJ62" s="219"/>
      <c r="GK62" s="219"/>
      <c r="GL62" s="219"/>
      <c r="GM62" s="219"/>
      <c r="GN62" s="219"/>
      <c r="GO62" s="219"/>
      <c r="GP62" s="219"/>
      <c r="GQ62" s="219"/>
      <c r="GR62" s="219"/>
      <c r="GS62" s="219"/>
      <c r="GT62" s="219"/>
      <c r="GU62" s="219"/>
      <c r="GV62" s="219"/>
      <c r="GW62" s="219"/>
      <c r="GX62" s="219"/>
      <c r="GY62" s="219"/>
      <c r="GZ62" s="219"/>
      <c r="HA62" s="219"/>
      <c r="HB62" s="219"/>
      <c r="HC62" s="219"/>
      <c r="HD62" s="219"/>
      <c r="HE62" s="219"/>
      <c r="HF62" s="219"/>
      <c r="HG62" s="219"/>
      <c r="HH62" s="219"/>
      <c r="HI62" s="219"/>
      <c r="HJ62" s="219"/>
      <c r="HK62" s="219"/>
      <c r="HL62" s="219"/>
      <c r="HM62" s="219"/>
      <c r="HN62" s="219"/>
      <c r="HO62" s="219"/>
      <c r="HP62" s="219"/>
      <c r="HQ62" s="219"/>
      <c r="HR62" s="219"/>
      <c r="HS62" s="219"/>
      <c r="HT62" s="219"/>
      <c r="HU62" s="219"/>
      <c r="HV62" s="219"/>
      <c r="HW62" s="219"/>
      <c r="HX62" s="219"/>
      <c r="HY62" s="219"/>
      <c r="HZ62" s="219"/>
      <c r="IA62" s="219"/>
      <c r="IB62" s="219"/>
      <c r="IC62" s="219"/>
      <c r="ID62" s="219"/>
      <c r="IE62" s="219"/>
      <c r="IF62" s="219"/>
    </row>
    <row r="63" spans="1:242" ht="17.45" customHeight="1" thickBot="1">
      <c r="A63" s="208">
        <v>8</v>
      </c>
      <c r="B63" s="695" t="s">
        <v>209</v>
      </c>
      <c r="C63" s="695"/>
      <c r="D63" s="695"/>
      <c r="E63" s="695"/>
    </row>
    <row r="64" spans="1:242" s="219" customFormat="1" ht="17.45" customHeight="1" thickBot="1">
      <c r="A64" s="210" t="s">
        <v>210</v>
      </c>
      <c r="B64" s="211" t="s">
        <v>211</v>
      </c>
      <c r="C64" s="265"/>
      <c r="D64" s="265"/>
      <c r="E64" s="265">
        <v>0</v>
      </c>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09"/>
      <c r="CS64" s="209"/>
      <c r="CT64" s="209"/>
      <c r="CU64" s="209"/>
      <c r="CV64" s="209"/>
      <c r="CW64" s="209"/>
      <c r="CX64" s="209"/>
      <c r="CY64" s="209"/>
      <c r="CZ64" s="209"/>
      <c r="DA64" s="209"/>
      <c r="DB64" s="209"/>
      <c r="DC64" s="209"/>
      <c r="DD64" s="209"/>
      <c r="DE64" s="209"/>
      <c r="DF64" s="209"/>
      <c r="DG64" s="209"/>
      <c r="DH64" s="209"/>
      <c r="DI64" s="209"/>
      <c r="DJ64" s="209"/>
      <c r="DK64" s="209"/>
      <c r="DL64" s="209"/>
      <c r="DM64" s="209"/>
      <c r="DN64" s="209"/>
      <c r="DO64" s="209"/>
      <c r="DP64" s="209"/>
      <c r="DQ64" s="209"/>
      <c r="DR64" s="209"/>
      <c r="DS64" s="209"/>
      <c r="DT64" s="209"/>
      <c r="DU64" s="209"/>
      <c r="DV64" s="209"/>
      <c r="DW64" s="209"/>
      <c r="DX64" s="209"/>
      <c r="DY64" s="209"/>
      <c r="DZ64" s="209"/>
      <c r="EA64" s="209"/>
      <c r="EB64" s="209"/>
      <c r="EC64" s="209"/>
      <c r="ED64" s="209"/>
      <c r="EE64" s="209"/>
      <c r="EF64" s="209"/>
      <c r="EG64" s="209"/>
      <c r="EH64" s="209"/>
      <c r="EI64" s="209"/>
      <c r="EJ64" s="209"/>
      <c r="EK64" s="209"/>
      <c r="EL64" s="209"/>
      <c r="EM64" s="209"/>
      <c r="EN64" s="209"/>
      <c r="EO64" s="209"/>
      <c r="EP64" s="209"/>
      <c r="EQ64" s="209"/>
      <c r="ER64" s="209"/>
      <c r="ES64" s="209"/>
      <c r="ET64" s="209"/>
      <c r="EU64" s="209"/>
      <c r="EV64" s="209"/>
      <c r="EW64" s="209"/>
      <c r="EX64" s="209"/>
      <c r="EY64" s="209"/>
      <c r="EZ64" s="209"/>
      <c r="FA64" s="209"/>
      <c r="FB64" s="209"/>
      <c r="FC64" s="209"/>
      <c r="FD64" s="209"/>
      <c r="FE64" s="209"/>
      <c r="FF64" s="209"/>
      <c r="FG64" s="209"/>
      <c r="FH64" s="209"/>
      <c r="FI64" s="209"/>
      <c r="FJ64" s="209"/>
      <c r="FK64" s="209"/>
      <c r="FL64" s="209"/>
      <c r="FM64" s="209"/>
      <c r="FN64" s="209"/>
      <c r="FO64" s="209"/>
      <c r="FP64" s="209"/>
      <c r="FQ64" s="209"/>
      <c r="FR64" s="209"/>
      <c r="FS64" s="209"/>
      <c r="FT64" s="209"/>
      <c r="FU64" s="209"/>
      <c r="FV64" s="209"/>
      <c r="FW64" s="209"/>
      <c r="FX64" s="209"/>
      <c r="FY64" s="209"/>
      <c r="FZ64" s="209"/>
      <c r="GA64" s="209"/>
      <c r="GB64" s="209"/>
      <c r="GC64" s="209"/>
      <c r="GD64" s="209"/>
      <c r="GE64" s="209"/>
      <c r="GF64" s="209"/>
      <c r="GG64" s="209"/>
      <c r="GH64" s="209"/>
      <c r="GI64" s="209"/>
      <c r="GJ64" s="209"/>
      <c r="GK64" s="209"/>
      <c r="GL64" s="209"/>
      <c r="GM64" s="209"/>
      <c r="GN64" s="209"/>
      <c r="GO64" s="209"/>
      <c r="GP64" s="209"/>
      <c r="GQ64" s="209"/>
      <c r="GR64" s="209"/>
      <c r="GS64" s="209"/>
      <c r="GT64" s="209"/>
      <c r="GU64" s="209"/>
      <c r="GV64" s="209"/>
      <c r="GW64" s="209"/>
      <c r="GX64" s="209"/>
      <c r="GY64" s="209"/>
      <c r="GZ64" s="209"/>
      <c r="HA64" s="209"/>
      <c r="HB64" s="209"/>
      <c r="HC64" s="209"/>
      <c r="HD64" s="209"/>
      <c r="HE64" s="209"/>
      <c r="HF64" s="209"/>
      <c r="HG64" s="209"/>
      <c r="HH64" s="209"/>
      <c r="HI64" s="209"/>
      <c r="HJ64" s="209"/>
      <c r="HK64" s="209"/>
      <c r="HL64" s="209"/>
      <c r="HM64" s="209"/>
      <c r="HN64" s="209"/>
      <c r="HO64" s="209"/>
      <c r="HP64" s="209"/>
      <c r="HQ64" s="209"/>
      <c r="HR64" s="209"/>
      <c r="HS64" s="209"/>
      <c r="HT64" s="209"/>
      <c r="HU64" s="209"/>
      <c r="HV64" s="209"/>
      <c r="HW64" s="209"/>
      <c r="HX64" s="209"/>
      <c r="HY64" s="209"/>
      <c r="HZ64" s="209"/>
      <c r="IA64" s="209"/>
      <c r="IB64" s="209"/>
      <c r="IC64" s="209"/>
      <c r="ID64" s="209"/>
      <c r="IE64" s="209"/>
      <c r="IF64" s="209"/>
      <c r="IG64" s="209"/>
      <c r="IH64" s="209"/>
    </row>
    <row r="65" spans="1:242" s="219" customFormat="1" ht="17.45" customHeight="1" thickBot="1">
      <c r="A65" s="691" t="s">
        <v>212</v>
      </c>
      <c r="B65" s="692"/>
      <c r="C65" s="713">
        <f>C64+D64+E64</f>
        <v>0</v>
      </c>
      <c r="D65" s="714"/>
      <c r="E65" s="715"/>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09"/>
      <c r="CS65" s="209"/>
      <c r="CT65" s="209"/>
      <c r="CU65" s="209"/>
      <c r="CV65" s="209"/>
      <c r="CW65" s="209"/>
      <c r="CX65" s="209"/>
      <c r="CY65" s="209"/>
      <c r="CZ65" s="209"/>
      <c r="DA65" s="209"/>
      <c r="DB65" s="209"/>
      <c r="DC65" s="209"/>
      <c r="DD65" s="209"/>
      <c r="DE65" s="209"/>
      <c r="DF65" s="209"/>
      <c r="DG65" s="209"/>
      <c r="DH65" s="209"/>
      <c r="DI65" s="209"/>
      <c r="DJ65" s="209"/>
      <c r="DK65" s="209"/>
      <c r="DL65" s="209"/>
      <c r="DM65" s="209"/>
      <c r="DN65" s="209"/>
      <c r="DO65" s="209"/>
      <c r="DP65" s="209"/>
      <c r="DQ65" s="209"/>
      <c r="DR65" s="209"/>
      <c r="DS65" s="209"/>
      <c r="DT65" s="209"/>
      <c r="DU65" s="209"/>
      <c r="DV65" s="209"/>
      <c r="DW65" s="209"/>
      <c r="DX65" s="209"/>
      <c r="DY65" s="209"/>
      <c r="DZ65" s="209"/>
      <c r="EA65" s="209"/>
      <c r="EB65" s="209"/>
      <c r="EC65" s="209"/>
      <c r="ED65" s="209"/>
      <c r="EE65" s="209"/>
      <c r="EF65" s="209"/>
      <c r="EG65" s="209"/>
      <c r="EH65" s="209"/>
      <c r="EI65" s="209"/>
      <c r="EJ65" s="209"/>
      <c r="EK65" s="209"/>
      <c r="EL65" s="209"/>
      <c r="EM65" s="209"/>
      <c r="EN65" s="209"/>
      <c r="EO65" s="209"/>
      <c r="EP65" s="209"/>
      <c r="EQ65" s="209"/>
      <c r="ER65" s="209"/>
      <c r="ES65" s="209"/>
      <c r="ET65" s="209"/>
      <c r="EU65" s="209"/>
      <c r="EV65" s="209"/>
      <c r="EW65" s="209"/>
      <c r="EX65" s="209"/>
      <c r="EY65" s="209"/>
      <c r="EZ65" s="209"/>
      <c r="FA65" s="209"/>
      <c r="FB65" s="209"/>
      <c r="FC65" s="209"/>
      <c r="FD65" s="209"/>
      <c r="FE65" s="209"/>
      <c r="FF65" s="209"/>
      <c r="FG65" s="209"/>
      <c r="FH65" s="209"/>
      <c r="FI65" s="209"/>
      <c r="FJ65" s="209"/>
      <c r="FK65" s="209"/>
      <c r="FL65" s="209"/>
      <c r="FM65" s="209"/>
      <c r="FN65" s="209"/>
      <c r="FO65" s="209"/>
      <c r="FP65" s="209"/>
      <c r="FQ65" s="209"/>
      <c r="FR65" s="209"/>
      <c r="FS65" s="209"/>
      <c r="FT65" s="209"/>
      <c r="FU65" s="209"/>
      <c r="FV65" s="209"/>
      <c r="FW65" s="209"/>
      <c r="FX65" s="209"/>
      <c r="FY65" s="209"/>
      <c r="FZ65" s="209"/>
      <c r="GA65" s="209"/>
      <c r="GB65" s="209"/>
      <c r="GC65" s="209"/>
      <c r="GD65" s="209"/>
      <c r="GE65" s="209"/>
      <c r="GF65" s="209"/>
      <c r="GG65" s="209"/>
      <c r="GH65" s="209"/>
      <c r="GI65" s="209"/>
      <c r="GJ65" s="209"/>
      <c r="GK65" s="209"/>
      <c r="GL65" s="209"/>
      <c r="GM65" s="209"/>
      <c r="GN65" s="209"/>
      <c r="GO65" s="209"/>
      <c r="GP65" s="209"/>
      <c r="GQ65" s="209"/>
      <c r="GR65" s="209"/>
      <c r="GS65" s="209"/>
      <c r="GT65" s="209"/>
      <c r="GU65" s="209"/>
      <c r="GV65" s="209"/>
      <c r="GW65" s="209"/>
      <c r="GX65" s="209"/>
      <c r="GY65" s="209"/>
      <c r="GZ65" s="209"/>
      <c r="HA65" s="209"/>
      <c r="HB65" s="209"/>
      <c r="HC65" s="209"/>
      <c r="HD65" s="209"/>
      <c r="HE65" s="209"/>
      <c r="HF65" s="209"/>
      <c r="HG65" s="209"/>
      <c r="HH65" s="209"/>
      <c r="HI65" s="209"/>
      <c r="HJ65" s="209"/>
      <c r="HK65" s="209"/>
      <c r="HL65" s="209"/>
      <c r="HM65" s="209"/>
      <c r="HN65" s="209"/>
      <c r="HO65" s="209"/>
      <c r="HP65" s="209"/>
      <c r="HQ65" s="209"/>
      <c r="HR65" s="209"/>
      <c r="HS65" s="209"/>
      <c r="HT65" s="209"/>
      <c r="HU65" s="209"/>
      <c r="HV65" s="209"/>
      <c r="HW65" s="209"/>
      <c r="HX65" s="209"/>
      <c r="HY65" s="209"/>
      <c r="HZ65" s="209"/>
      <c r="IA65" s="209"/>
      <c r="IB65" s="209"/>
      <c r="IC65" s="209"/>
      <c r="ID65" s="209"/>
      <c r="IE65" s="209"/>
      <c r="IF65" s="209"/>
      <c r="IG65" s="209"/>
      <c r="IH65" s="209"/>
    </row>
    <row r="66" spans="1:242" ht="17.45" customHeight="1" thickBot="1">
      <c r="A66" s="691" t="s">
        <v>213</v>
      </c>
      <c r="B66" s="692"/>
      <c r="C66" s="713" t="str">
        <f>IF(AND(C64&gt;0,D64&gt;0,E64&gt;=0,C64&lt;&gt;"",D64&lt;&gt;"",E64&lt;&gt;""),(C64+D64+E64)/C8,"entfällt")</f>
        <v>entfällt</v>
      </c>
      <c r="D66" s="714"/>
      <c r="E66" s="715"/>
      <c r="F66" s="219"/>
      <c r="G66" s="238"/>
      <c r="H66" s="238"/>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c r="CA66" s="219"/>
      <c r="CB66" s="219"/>
      <c r="CC66" s="219"/>
      <c r="CD66" s="219"/>
      <c r="CE66" s="219"/>
      <c r="CF66" s="219"/>
      <c r="CG66" s="219"/>
      <c r="CH66" s="219"/>
      <c r="CI66" s="219"/>
      <c r="CJ66" s="219"/>
      <c r="CK66" s="219"/>
      <c r="CL66" s="219"/>
      <c r="CM66" s="219"/>
      <c r="CN66" s="219"/>
      <c r="CO66" s="219"/>
      <c r="CP66" s="219"/>
      <c r="CQ66" s="219"/>
      <c r="CR66" s="219"/>
      <c r="CS66" s="219"/>
      <c r="CT66" s="219"/>
      <c r="CU66" s="219"/>
      <c r="CV66" s="219"/>
      <c r="CW66" s="219"/>
      <c r="CX66" s="219"/>
      <c r="CY66" s="219"/>
      <c r="CZ66" s="219"/>
      <c r="DA66" s="219"/>
      <c r="DB66" s="219"/>
      <c r="DC66" s="219"/>
      <c r="DD66" s="219"/>
      <c r="DE66" s="219"/>
      <c r="DF66" s="219"/>
      <c r="DG66" s="219"/>
      <c r="DH66" s="219"/>
      <c r="DI66" s="219"/>
      <c r="DJ66" s="219"/>
      <c r="DK66" s="219"/>
      <c r="DL66" s="219"/>
      <c r="DM66" s="219"/>
      <c r="DN66" s="219"/>
      <c r="DO66" s="219"/>
      <c r="DP66" s="219"/>
      <c r="DQ66" s="219"/>
      <c r="DR66" s="219"/>
      <c r="DS66" s="219"/>
      <c r="DT66" s="219"/>
      <c r="DU66" s="219"/>
      <c r="DV66" s="219"/>
      <c r="DW66" s="219"/>
      <c r="DX66" s="219"/>
      <c r="DY66" s="219"/>
      <c r="DZ66" s="219"/>
      <c r="EA66" s="219"/>
      <c r="EB66" s="219"/>
      <c r="EC66" s="219"/>
      <c r="ED66" s="219"/>
      <c r="EE66" s="219"/>
      <c r="EF66" s="219"/>
      <c r="EG66" s="219"/>
      <c r="EH66" s="219"/>
      <c r="EI66" s="219"/>
      <c r="EJ66" s="219"/>
      <c r="EK66" s="219"/>
      <c r="EL66" s="219"/>
      <c r="EM66" s="219"/>
      <c r="EN66" s="219"/>
      <c r="EO66" s="219"/>
      <c r="EP66" s="219"/>
      <c r="EQ66" s="219"/>
      <c r="ER66" s="219"/>
      <c r="ES66" s="219"/>
      <c r="ET66" s="219"/>
      <c r="EU66" s="219"/>
      <c r="EV66" s="219"/>
      <c r="EW66" s="219"/>
      <c r="EX66" s="219"/>
      <c r="EY66" s="219"/>
      <c r="EZ66" s="219"/>
      <c r="FA66" s="219"/>
      <c r="FB66" s="219"/>
      <c r="FC66" s="219"/>
      <c r="FD66" s="219"/>
      <c r="FE66" s="219"/>
      <c r="FF66" s="219"/>
      <c r="FG66" s="219"/>
      <c r="FH66" s="219"/>
      <c r="FI66" s="219"/>
      <c r="FJ66" s="219"/>
      <c r="FK66" s="219"/>
      <c r="FL66" s="219"/>
      <c r="FM66" s="219"/>
      <c r="FN66" s="219"/>
      <c r="FO66" s="219"/>
      <c r="FP66" s="219"/>
      <c r="FQ66" s="219"/>
      <c r="FR66" s="219"/>
      <c r="FS66" s="219"/>
      <c r="FT66" s="219"/>
      <c r="FU66" s="219"/>
      <c r="FV66" s="219"/>
      <c r="FW66" s="219"/>
      <c r="FX66" s="219"/>
      <c r="FY66" s="219"/>
      <c r="FZ66" s="219"/>
      <c r="GA66" s="219"/>
      <c r="GB66" s="219"/>
      <c r="GC66" s="219"/>
      <c r="GD66" s="219"/>
      <c r="GE66" s="219"/>
      <c r="GF66" s="219"/>
      <c r="GG66" s="219"/>
      <c r="GH66" s="219"/>
      <c r="GI66" s="219"/>
      <c r="GJ66" s="219"/>
      <c r="GK66" s="219"/>
      <c r="GL66" s="219"/>
      <c r="GM66" s="219"/>
      <c r="GN66" s="219"/>
      <c r="GO66" s="219"/>
      <c r="GP66" s="219"/>
      <c r="GQ66" s="219"/>
      <c r="GR66" s="219"/>
      <c r="GS66" s="219"/>
      <c r="GT66" s="219"/>
      <c r="GU66" s="219"/>
      <c r="GV66" s="219"/>
      <c r="GW66" s="219"/>
      <c r="GX66" s="219"/>
      <c r="GY66" s="219"/>
      <c r="GZ66" s="219"/>
      <c r="HA66" s="219"/>
      <c r="HB66" s="219"/>
      <c r="HC66" s="219"/>
      <c r="HD66" s="219"/>
      <c r="HE66" s="219"/>
      <c r="HF66" s="219"/>
      <c r="HG66" s="219"/>
      <c r="HH66" s="219"/>
      <c r="HI66" s="219"/>
      <c r="HJ66" s="219"/>
      <c r="HK66" s="219"/>
      <c r="HL66" s="219"/>
      <c r="HM66" s="219"/>
      <c r="HN66" s="219"/>
      <c r="HO66" s="219"/>
      <c r="HP66" s="219"/>
      <c r="HQ66" s="219"/>
      <c r="HR66" s="219"/>
      <c r="HS66" s="219"/>
      <c r="HT66" s="219"/>
      <c r="HU66" s="219"/>
      <c r="HV66" s="219"/>
      <c r="HW66" s="219"/>
      <c r="HX66" s="219"/>
      <c r="HY66" s="219"/>
      <c r="HZ66" s="219"/>
      <c r="IA66" s="219"/>
      <c r="IB66" s="219"/>
      <c r="IC66" s="219"/>
      <c r="ID66" s="219"/>
      <c r="IE66" s="219"/>
      <c r="IF66" s="219"/>
    </row>
    <row r="67" spans="1:242" s="209" customFormat="1" ht="15" customHeight="1" thickBot="1">
      <c r="A67" s="266"/>
      <c r="B67" s="188"/>
      <c r="C67" s="251"/>
      <c r="D67" s="251"/>
      <c r="E67" s="267"/>
    </row>
    <row r="68" spans="1:242" ht="17.45" customHeight="1" thickBot="1">
      <c r="A68" s="716" t="s">
        <v>214</v>
      </c>
      <c r="B68" s="717"/>
      <c r="C68" s="216">
        <f>C53+C61+C64</f>
        <v>0</v>
      </c>
      <c r="D68" s="216">
        <f>D53+D61+D64</f>
        <v>0</v>
      </c>
      <c r="E68" s="216">
        <f>E53+E61+E64</f>
        <v>0</v>
      </c>
      <c r="F68" s="92"/>
      <c r="G68" s="18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2"/>
      <c r="FX68" s="92"/>
      <c r="FY68" s="92"/>
      <c r="FZ68" s="92"/>
      <c r="GA68" s="92"/>
      <c r="GB68" s="92"/>
      <c r="GC68" s="92"/>
      <c r="GD68" s="92"/>
      <c r="GE68" s="92"/>
      <c r="GF68" s="92"/>
      <c r="GG68" s="92"/>
      <c r="GH68" s="92"/>
      <c r="GI68" s="92"/>
      <c r="GJ68" s="92"/>
      <c r="GK68" s="92"/>
      <c r="GL68" s="92"/>
      <c r="GM68" s="92"/>
      <c r="GN68" s="92"/>
      <c r="GO68" s="92"/>
      <c r="GP68" s="92"/>
      <c r="GQ68" s="92"/>
      <c r="GR68" s="92"/>
      <c r="GS68" s="92"/>
      <c r="GT68" s="92"/>
      <c r="GU68" s="92"/>
      <c r="GV68" s="92"/>
      <c r="GW68" s="92"/>
      <c r="GX68" s="92"/>
      <c r="GY68" s="92"/>
      <c r="GZ68" s="92"/>
      <c r="HA68" s="92"/>
      <c r="HB68" s="92"/>
      <c r="HC68" s="92"/>
      <c r="HD68" s="92"/>
      <c r="HE68" s="92"/>
      <c r="HF68" s="92"/>
      <c r="HG68" s="92"/>
      <c r="HH68" s="92"/>
      <c r="HI68" s="92"/>
      <c r="HJ68" s="92"/>
      <c r="HK68" s="92"/>
      <c r="HL68" s="92"/>
      <c r="HM68" s="92"/>
      <c r="HN68" s="92"/>
      <c r="HO68" s="92"/>
      <c r="HP68" s="92"/>
      <c r="HQ68" s="92"/>
      <c r="HR68" s="92"/>
      <c r="HS68" s="92"/>
      <c r="HT68" s="92"/>
      <c r="HU68" s="92"/>
      <c r="HV68" s="92"/>
      <c r="HW68" s="92"/>
      <c r="HX68" s="92"/>
      <c r="HY68" s="92"/>
      <c r="HZ68" s="92"/>
      <c r="IA68" s="92"/>
      <c r="IB68" s="92"/>
      <c r="IC68" s="92"/>
      <c r="ID68" s="92"/>
      <c r="IE68" s="92"/>
      <c r="IF68" s="92"/>
    </row>
    <row r="69" spans="1:242" ht="17.45" customHeight="1" thickBot="1">
      <c r="A69" s="691" t="s">
        <v>193</v>
      </c>
      <c r="B69" s="692"/>
      <c r="C69" s="216">
        <f>C64+C60+C58+C52+C50+C48+C46</f>
        <v>0</v>
      </c>
      <c r="D69" s="216">
        <f>D64+D60+D58+D52+D50+D48+D46</f>
        <v>0</v>
      </c>
      <c r="E69" s="216">
        <f>E64+E60+E58+E52+E50+E48+E46</f>
        <v>0</v>
      </c>
      <c r="F69" s="268"/>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2"/>
      <c r="FX69" s="92"/>
      <c r="FY69" s="92"/>
      <c r="FZ69" s="92"/>
      <c r="GA69" s="92"/>
      <c r="GB69" s="92"/>
      <c r="GC69" s="92"/>
      <c r="GD69" s="92"/>
      <c r="GE69" s="92"/>
      <c r="GF69" s="92"/>
      <c r="GG69" s="92"/>
      <c r="GH69" s="92"/>
      <c r="GI69" s="92"/>
      <c r="GJ69" s="92"/>
      <c r="GK69" s="92"/>
      <c r="GL69" s="92"/>
      <c r="GM69" s="92"/>
      <c r="GN69" s="92"/>
      <c r="GO69" s="92"/>
      <c r="GP69" s="92"/>
      <c r="GQ69" s="92"/>
      <c r="GR69" s="92"/>
      <c r="GS69" s="92"/>
      <c r="GT69" s="92"/>
      <c r="GU69" s="92"/>
      <c r="GV69" s="92"/>
      <c r="GW69" s="92"/>
      <c r="GX69" s="92"/>
      <c r="GY69" s="92"/>
      <c r="GZ69" s="92"/>
      <c r="HA69" s="92"/>
      <c r="HB69" s="92"/>
      <c r="HC69" s="92"/>
      <c r="HD69" s="92"/>
      <c r="HE69" s="92"/>
      <c r="HF69" s="92"/>
      <c r="HG69" s="92"/>
      <c r="HH69" s="92"/>
      <c r="HI69" s="92"/>
      <c r="HJ69" s="92"/>
      <c r="HK69" s="92"/>
      <c r="HL69" s="92"/>
      <c r="HM69" s="92"/>
      <c r="HN69" s="92"/>
      <c r="HO69" s="92"/>
      <c r="HP69" s="92"/>
      <c r="HQ69" s="92"/>
      <c r="HR69" s="92"/>
      <c r="HS69" s="92"/>
      <c r="HT69" s="92"/>
      <c r="HU69" s="92"/>
      <c r="HV69" s="92"/>
      <c r="HW69" s="92"/>
      <c r="HX69" s="92"/>
      <c r="HY69" s="92"/>
      <c r="HZ69" s="92"/>
      <c r="IA69" s="92"/>
      <c r="IB69" s="92"/>
      <c r="IC69" s="92"/>
      <c r="ID69" s="92"/>
      <c r="IE69" s="92"/>
      <c r="IF69" s="92"/>
    </row>
    <row r="70" spans="1:242" ht="15.75">
      <c r="D70" s="183"/>
      <c r="E70" s="268"/>
      <c r="F70" s="268"/>
      <c r="G70" s="269"/>
      <c r="H70" s="270"/>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92"/>
      <c r="EJ70" s="92"/>
      <c r="EK70" s="92"/>
      <c r="EL70" s="92"/>
      <c r="EM70" s="92"/>
      <c r="EN70" s="92"/>
      <c r="EO70" s="92"/>
      <c r="EP70" s="92"/>
      <c r="EQ70" s="92"/>
      <c r="ER70" s="92"/>
      <c r="ES70" s="92"/>
      <c r="ET70" s="92"/>
      <c r="EU70" s="92"/>
      <c r="EV70" s="92"/>
      <c r="EW70" s="92"/>
      <c r="EX70" s="92"/>
      <c r="EY70" s="92"/>
      <c r="EZ70" s="92"/>
      <c r="FA70" s="92"/>
      <c r="FB70" s="92"/>
      <c r="FC70" s="92"/>
      <c r="FD70" s="92"/>
      <c r="FE70" s="92"/>
      <c r="FF70" s="92"/>
      <c r="FG70" s="92"/>
      <c r="FH70" s="92"/>
      <c r="FI70" s="92"/>
      <c r="FJ70" s="92"/>
      <c r="FK70" s="92"/>
      <c r="FL70" s="92"/>
      <c r="FM70" s="92"/>
      <c r="FN70" s="92"/>
      <c r="FO70" s="92"/>
      <c r="FP70" s="92"/>
      <c r="FQ70" s="92"/>
      <c r="FR70" s="92"/>
      <c r="FS70" s="92"/>
      <c r="FT70" s="92"/>
      <c r="FU70" s="92"/>
      <c r="FV70" s="92"/>
      <c r="FW70" s="92"/>
      <c r="FX70" s="92"/>
      <c r="FY70" s="92"/>
      <c r="FZ70" s="92"/>
      <c r="GA70" s="92"/>
      <c r="GB70" s="92"/>
      <c r="GC70" s="92"/>
      <c r="GD70" s="92"/>
      <c r="GE70" s="92"/>
      <c r="GF70" s="92"/>
      <c r="GG70" s="92"/>
      <c r="GH70" s="92"/>
      <c r="GI70" s="92"/>
      <c r="GJ70" s="92"/>
      <c r="GK70" s="92"/>
      <c r="GL70" s="92"/>
      <c r="GM70" s="92"/>
      <c r="GN70" s="92"/>
      <c r="GO70" s="92"/>
      <c r="GP70" s="92"/>
      <c r="GQ70" s="92"/>
      <c r="GR70" s="92"/>
      <c r="GS70" s="92"/>
      <c r="GT70" s="92"/>
      <c r="GU70" s="92"/>
      <c r="GV70" s="92"/>
      <c r="GW70" s="92"/>
      <c r="GX70" s="92"/>
      <c r="GY70" s="92"/>
      <c r="GZ70" s="92"/>
      <c r="HA70" s="92"/>
      <c r="HB70" s="92"/>
      <c r="HC70" s="92"/>
      <c r="HD70" s="92"/>
      <c r="HE70" s="92"/>
      <c r="HF70" s="92"/>
      <c r="HG70" s="92"/>
      <c r="HH70" s="92"/>
      <c r="HI70" s="92"/>
      <c r="HJ70" s="92"/>
      <c r="HK70" s="92"/>
      <c r="HL70" s="92"/>
      <c r="HM70" s="92"/>
      <c r="HN70" s="92"/>
      <c r="HO70" s="92"/>
      <c r="HP70" s="92"/>
      <c r="HQ70" s="92"/>
      <c r="HR70" s="92"/>
      <c r="HS70" s="92"/>
      <c r="HT70" s="92"/>
      <c r="HU70" s="92"/>
      <c r="HV70" s="92"/>
      <c r="HW70" s="92"/>
      <c r="HX70" s="92"/>
      <c r="HY70" s="92"/>
      <c r="HZ70" s="92"/>
      <c r="IA70" s="92"/>
      <c r="IB70" s="92"/>
      <c r="IC70" s="92"/>
      <c r="ID70" s="92"/>
      <c r="IE70" s="92"/>
      <c r="IF70" s="92"/>
    </row>
    <row r="71" spans="1:242" ht="15.75">
      <c r="A71" s="271"/>
      <c r="B71" s="271"/>
      <c r="C71" s="271"/>
      <c r="D71" s="271"/>
      <c r="E71" s="269"/>
      <c r="F71" s="269"/>
      <c r="G71" s="127"/>
      <c r="H71" s="196"/>
      <c r="I71" s="177"/>
    </row>
    <row r="72" spans="1:242" ht="15">
      <c r="B72" s="271"/>
      <c r="C72" s="271"/>
      <c r="D72" s="271"/>
      <c r="E72" s="104"/>
      <c r="F72" s="104"/>
      <c r="G72" s="271"/>
    </row>
    <row r="73" spans="1:242" ht="12.75" customHeight="1">
      <c r="A73" s="272"/>
      <c r="B73" s="272"/>
      <c r="C73" s="271"/>
      <c r="D73" s="271"/>
    </row>
    <row r="74" spans="1:242" ht="15.75">
      <c r="A74" s="271" t="s">
        <v>215</v>
      </c>
      <c r="B74" s="273"/>
      <c r="C74" s="273"/>
      <c r="D74" s="104"/>
    </row>
    <row r="75" spans="1:242">
      <c r="A75" s="206"/>
      <c r="B75" s="274" t="s">
        <v>120</v>
      </c>
    </row>
    <row r="76" spans="1:242">
      <c r="A76" s="206"/>
      <c r="B76" s="274" t="s">
        <v>120</v>
      </c>
    </row>
    <row r="77" spans="1:242">
      <c r="A77" s="206"/>
      <c r="B77" s="274" t="s">
        <v>120</v>
      </c>
    </row>
    <row r="78" spans="1:242">
      <c r="A78" s="206"/>
      <c r="B78" s="274" t="s">
        <v>120</v>
      </c>
      <c r="E78" s="275"/>
      <c r="G78" s="177"/>
      <c r="H78" s="177"/>
      <c r="I78" s="177"/>
    </row>
    <row r="79" spans="1:242">
      <c r="A79" s="206"/>
      <c r="B79" s="274" t="s">
        <v>120</v>
      </c>
      <c r="E79" s="275"/>
      <c r="G79" s="177"/>
      <c r="H79" s="177"/>
      <c r="I79" s="177"/>
    </row>
    <row r="80" spans="1:242">
      <c r="A80" s="275"/>
      <c r="B80" s="275"/>
      <c r="C80" s="275"/>
      <c r="D80" s="275"/>
      <c r="E80" s="275"/>
      <c r="G80" s="177"/>
      <c r="H80" s="177"/>
      <c r="I80" s="177"/>
    </row>
    <row r="81" spans="1:9">
      <c r="A81" s="275"/>
      <c r="B81" s="275"/>
      <c r="C81" s="275"/>
      <c r="D81" s="275"/>
      <c r="E81" s="275"/>
      <c r="G81" s="177"/>
      <c r="H81" s="177"/>
      <c r="I81" s="177"/>
    </row>
    <row r="82" spans="1:9">
      <c r="A82" s="275"/>
      <c r="B82" s="275"/>
      <c r="C82" s="275"/>
      <c r="D82" s="275"/>
      <c r="E82" s="275"/>
    </row>
    <row r="83" spans="1:9">
      <c r="A83" s="275"/>
      <c r="B83" s="275"/>
      <c r="C83" s="275"/>
      <c r="D83" s="275"/>
      <c r="E83" s="275"/>
    </row>
    <row r="84" spans="1:9">
      <c r="A84" s="275"/>
      <c r="B84" s="275"/>
      <c r="C84" s="275"/>
      <c r="D84" s="275"/>
      <c r="E84" s="275"/>
    </row>
    <row r="85" spans="1:9">
      <c r="A85" s="275"/>
      <c r="B85" s="275"/>
      <c r="C85" s="275"/>
      <c r="D85" s="275"/>
      <c r="E85" s="275"/>
    </row>
    <row r="86" spans="1:9">
      <c r="A86" s="275"/>
      <c r="B86" s="275"/>
      <c r="C86" s="275"/>
      <c r="D86" s="275"/>
      <c r="E86" s="275"/>
    </row>
    <row r="87" spans="1:9">
      <c r="A87" s="275"/>
      <c r="B87" s="275"/>
      <c r="C87" s="275"/>
      <c r="D87" s="275"/>
      <c r="E87" s="275"/>
    </row>
    <row r="88" spans="1:9">
      <c r="A88" s="275"/>
      <c r="B88" s="275"/>
      <c r="C88" s="275"/>
      <c r="D88" s="275"/>
      <c r="E88" s="275"/>
    </row>
    <row r="89" spans="1:9">
      <c r="A89" s="275"/>
      <c r="B89" s="275"/>
      <c r="C89" s="275"/>
      <c r="D89" s="275"/>
      <c r="E89" s="275"/>
    </row>
    <row r="90" spans="1:9">
      <c r="A90" s="275"/>
      <c r="B90" s="275"/>
      <c r="C90" s="275"/>
      <c r="D90" s="275"/>
      <c r="E90" s="275"/>
    </row>
    <row r="91" spans="1:9">
      <c r="A91" s="275"/>
      <c r="B91" s="275"/>
      <c r="C91" s="275"/>
      <c r="D91" s="275"/>
      <c r="E91" s="275"/>
    </row>
    <row r="92" spans="1:9">
      <c r="A92" s="275"/>
      <c r="B92" s="275"/>
      <c r="C92" s="275"/>
      <c r="D92" s="275"/>
      <c r="E92" s="275"/>
    </row>
    <row r="93" spans="1:9">
      <c r="A93" s="275"/>
      <c r="B93" s="275"/>
      <c r="C93" s="275"/>
      <c r="D93" s="275"/>
      <c r="E93" s="275"/>
    </row>
    <row r="94" spans="1:9">
      <c r="A94" s="275"/>
      <c r="B94" s="275"/>
      <c r="C94" s="275"/>
      <c r="D94" s="275"/>
      <c r="E94" s="275"/>
    </row>
    <row r="95" spans="1:9">
      <c r="A95" s="275"/>
      <c r="B95" s="275"/>
      <c r="C95" s="275"/>
      <c r="D95" s="275"/>
      <c r="E95" s="275"/>
    </row>
    <row r="96" spans="1:9">
      <c r="A96" s="275"/>
      <c r="B96" s="275"/>
      <c r="C96" s="275"/>
      <c r="D96" s="275"/>
      <c r="E96" s="275"/>
    </row>
    <row r="97" spans="1:5">
      <c r="A97" s="275"/>
      <c r="B97" s="275"/>
      <c r="C97" s="275"/>
      <c r="D97" s="275"/>
      <c r="E97" s="275"/>
    </row>
    <row r="98" spans="1:5">
      <c r="A98" s="275"/>
      <c r="B98" s="275"/>
      <c r="C98" s="275"/>
      <c r="D98" s="275"/>
    </row>
    <row r="99" spans="1:5">
      <c r="A99" s="275"/>
      <c r="B99" s="275"/>
      <c r="C99" s="275"/>
      <c r="D99" s="275"/>
    </row>
    <row r="100" spans="1:5">
      <c r="A100" s="177"/>
      <c r="B100" s="177"/>
      <c r="C100" s="177"/>
    </row>
    <row r="101" spans="1:5">
      <c r="A101" s="177"/>
      <c r="B101" s="177"/>
      <c r="C101" s="177"/>
    </row>
    <row r="102" spans="1:5">
      <c r="A102" s="177"/>
      <c r="B102" s="177"/>
      <c r="C102" s="177"/>
    </row>
    <row r="103" spans="1:5">
      <c r="A103" s="177"/>
      <c r="B103" s="177"/>
      <c r="C103" s="177"/>
    </row>
    <row r="104" spans="1:5">
      <c r="A104" s="177"/>
      <c r="B104" s="177"/>
      <c r="C104" s="177"/>
    </row>
    <row r="105" spans="1:5">
      <c r="A105" s="177"/>
      <c r="B105" s="177"/>
      <c r="C105" s="177"/>
    </row>
    <row r="106" spans="1:5">
      <c r="A106" s="177"/>
      <c r="B106" s="177"/>
      <c r="C106" s="177"/>
    </row>
    <row r="107" spans="1:5">
      <c r="A107" s="177"/>
      <c r="B107" s="177"/>
      <c r="C107" s="177"/>
    </row>
    <row r="108" spans="1:5">
      <c r="A108" s="177"/>
      <c r="B108" s="177"/>
      <c r="C108" s="177"/>
    </row>
    <row r="109" spans="1:5">
      <c r="A109" s="177"/>
      <c r="B109" s="177"/>
      <c r="C109" s="177"/>
    </row>
    <row r="110" spans="1:5">
      <c r="A110" s="177"/>
      <c r="B110" s="177"/>
      <c r="C110" s="177"/>
    </row>
    <row r="111" spans="1:5">
      <c r="A111" s="177"/>
      <c r="B111" s="177"/>
      <c r="C111" s="177"/>
    </row>
    <row r="112" spans="1:5">
      <c r="A112" s="177"/>
      <c r="B112" s="177"/>
      <c r="C112" s="177"/>
    </row>
    <row r="113" spans="1:3">
      <c r="A113" s="177"/>
      <c r="B113" s="177"/>
      <c r="C113" s="177"/>
    </row>
    <row r="114" spans="1:3">
      <c r="A114" s="177"/>
      <c r="B114" s="177"/>
      <c r="C114" s="177"/>
    </row>
    <row r="115" spans="1:3">
      <c r="A115" s="177"/>
      <c r="B115" s="177"/>
      <c r="C115" s="177"/>
    </row>
    <row r="116" spans="1:3">
      <c r="A116" s="177"/>
      <c r="B116" s="177"/>
      <c r="C116" s="177"/>
    </row>
    <row r="117" spans="1:3">
      <c r="A117" s="177"/>
      <c r="B117" s="177"/>
      <c r="C117" s="177"/>
    </row>
    <row r="118" spans="1:3">
      <c r="A118" s="177"/>
      <c r="B118" s="177"/>
      <c r="C118" s="177"/>
    </row>
    <row r="119" spans="1:3">
      <c r="A119" s="177"/>
      <c r="B119" s="177"/>
      <c r="C119" s="177"/>
    </row>
    <row r="120" spans="1:3">
      <c r="A120" s="177"/>
      <c r="B120" s="177"/>
      <c r="C120" s="177"/>
    </row>
    <row r="121" spans="1:3">
      <c r="A121" s="177"/>
      <c r="B121" s="177"/>
      <c r="C121" s="177"/>
    </row>
    <row r="122" spans="1:3">
      <c r="A122" s="177"/>
      <c r="B122" s="177"/>
      <c r="C122" s="177"/>
    </row>
    <row r="123" spans="1:3">
      <c r="A123" s="177"/>
      <c r="B123" s="177"/>
      <c r="C123" s="177"/>
    </row>
    <row r="124" spans="1:3">
      <c r="A124" s="177"/>
      <c r="B124" s="177"/>
      <c r="C124" s="177"/>
    </row>
    <row r="125" spans="1:3">
      <c r="A125" s="177"/>
      <c r="B125" s="177"/>
      <c r="C125" s="177"/>
    </row>
    <row r="126" spans="1:3">
      <c r="A126" s="177"/>
      <c r="B126" s="177"/>
      <c r="C126" s="177"/>
    </row>
    <row r="127" spans="1:3">
      <c r="A127" s="177"/>
      <c r="B127" s="177"/>
      <c r="C127" s="177"/>
    </row>
    <row r="128" spans="1:3">
      <c r="A128" s="177"/>
      <c r="B128" s="177"/>
      <c r="C128" s="177"/>
    </row>
    <row r="129" spans="1:3">
      <c r="A129" s="177"/>
      <c r="B129" s="177"/>
      <c r="C129" s="177"/>
    </row>
    <row r="130" spans="1:3">
      <c r="A130" s="177"/>
      <c r="B130" s="177"/>
      <c r="C130" s="177"/>
    </row>
    <row r="131" spans="1:3">
      <c r="A131" s="177"/>
      <c r="B131" s="177"/>
      <c r="C131" s="177"/>
    </row>
    <row r="132" spans="1:3">
      <c r="A132" s="177"/>
      <c r="B132" s="177"/>
      <c r="C132" s="177"/>
    </row>
    <row r="133" spans="1:3">
      <c r="A133" s="177"/>
      <c r="B133" s="177"/>
      <c r="C133" s="177"/>
    </row>
    <row r="134" spans="1:3">
      <c r="A134" s="177"/>
      <c r="B134" s="177"/>
      <c r="C134" s="177"/>
    </row>
    <row r="135" spans="1:3">
      <c r="A135" s="177"/>
      <c r="B135" s="177"/>
      <c r="C135" s="177"/>
    </row>
    <row r="136" spans="1:3">
      <c r="A136" s="177"/>
      <c r="B136" s="177"/>
      <c r="C136" s="177"/>
    </row>
    <row r="137" spans="1:3">
      <c r="A137" s="177"/>
      <c r="B137" s="177"/>
      <c r="C137" s="177"/>
    </row>
    <row r="138" spans="1:3">
      <c r="A138" s="177"/>
      <c r="B138" s="177"/>
      <c r="C138" s="177"/>
    </row>
    <row r="139" spans="1:3">
      <c r="A139" s="177"/>
      <c r="B139" s="177"/>
      <c r="C139" s="177"/>
    </row>
    <row r="140" spans="1:3">
      <c r="A140" s="177"/>
      <c r="B140" s="177"/>
      <c r="C140" s="177"/>
    </row>
    <row r="141" spans="1:3">
      <c r="A141" s="177"/>
      <c r="B141" s="177"/>
      <c r="C141" s="177"/>
    </row>
    <row r="142" spans="1:3">
      <c r="A142" s="177"/>
      <c r="B142" s="177"/>
      <c r="C142" s="177"/>
    </row>
    <row r="143" spans="1:3">
      <c r="A143" s="177"/>
      <c r="B143" s="177"/>
      <c r="C143" s="177"/>
    </row>
    <row r="144" spans="1:3">
      <c r="A144" s="177"/>
      <c r="B144" s="177"/>
      <c r="C144" s="177"/>
    </row>
    <row r="145" spans="1:3">
      <c r="A145" s="177"/>
      <c r="B145" s="177"/>
      <c r="C145" s="177"/>
    </row>
    <row r="146" spans="1:3">
      <c r="A146" s="177"/>
      <c r="B146" s="177"/>
      <c r="C146" s="177"/>
    </row>
    <row r="147" spans="1:3">
      <c r="A147" s="177"/>
      <c r="B147" s="177"/>
      <c r="C147" s="177"/>
    </row>
    <row r="148" spans="1:3">
      <c r="A148" s="177"/>
      <c r="B148" s="177"/>
      <c r="C148" s="177"/>
    </row>
    <row r="149" spans="1:3">
      <c r="A149" s="177"/>
      <c r="B149" s="177"/>
      <c r="C149" s="177"/>
    </row>
    <row r="150" spans="1:3">
      <c r="A150" s="177"/>
      <c r="B150" s="177"/>
      <c r="C150" s="177"/>
    </row>
    <row r="151" spans="1:3">
      <c r="A151" s="177"/>
      <c r="B151" s="177"/>
      <c r="C151" s="177"/>
    </row>
    <row r="152" spans="1:3">
      <c r="A152" s="177"/>
      <c r="B152" s="177"/>
      <c r="C152" s="177"/>
    </row>
    <row r="153" spans="1:3">
      <c r="A153" s="177"/>
      <c r="B153" s="177"/>
      <c r="C153" s="177"/>
    </row>
    <row r="154" spans="1:3">
      <c r="A154" s="177"/>
      <c r="B154" s="177"/>
      <c r="C154" s="177"/>
    </row>
    <row r="155" spans="1:3">
      <c r="A155" s="177"/>
      <c r="B155" s="177"/>
      <c r="C155" s="177"/>
    </row>
    <row r="156" spans="1:3">
      <c r="A156" s="177"/>
      <c r="B156" s="177"/>
      <c r="C156" s="177"/>
    </row>
    <row r="157" spans="1:3">
      <c r="A157" s="177"/>
      <c r="B157" s="177"/>
      <c r="C157" s="177"/>
    </row>
    <row r="158" spans="1:3">
      <c r="A158" s="177"/>
      <c r="B158" s="177"/>
      <c r="C158" s="177"/>
    </row>
    <row r="159" spans="1:3">
      <c r="A159" s="177"/>
      <c r="B159" s="177"/>
      <c r="C159" s="177"/>
    </row>
    <row r="160" spans="1:3">
      <c r="A160" s="177"/>
      <c r="B160" s="177"/>
      <c r="C160" s="177"/>
    </row>
    <row r="161" spans="1:3">
      <c r="A161" s="177"/>
      <c r="B161" s="177"/>
      <c r="C161" s="177"/>
    </row>
    <row r="162" spans="1:3">
      <c r="A162" s="177"/>
      <c r="B162" s="177"/>
      <c r="C162" s="177"/>
    </row>
    <row r="163" spans="1:3">
      <c r="A163" s="177"/>
      <c r="B163" s="177"/>
      <c r="C163" s="177"/>
    </row>
    <row r="164" spans="1:3">
      <c r="A164" s="177"/>
      <c r="B164" s="177"/>
      <c r="C164" s="177"/>
    </row>
    <row r="165" spans="1:3">
      <c r="A165" s="177"/>
      <c r="B165" s="177"/>
      <c r="C165" s="177"/>
    </row>
    <row r="166" spans="1:3">
      <c r="A166" s="177"/>
      <c r="B166" s="177"/>
      <c r="C166" s="177"/>
    </row>
    <row r="167" spans="1:3">
      <c r="A167" s="177"/>
      <c r="B167" s="177"/>
      <c r="C167" s="177"/>
    </row>
    <row r="168" spans="1:3">
      <c r="A168" s="177"/>
      <c r="B168" s="177"/>
      <c r="C168" s="177"/>
    </row>
    <row r="169" spans="1:3">
      <c r="A169" s="177"/>
      <c r="B169" s="177"/>
      <c r="C169" s="177"/>
    </row>
    <row r="170" spans="1:3">
      <c r="A170" s="177"/>
      <c r="B170" s="177"/>
      <c r="C170" s="177"/>
    </row>
    <row r="171" spans="1:3">
      <c r="A171" s="177"/>
      <c r="B171" s="177"/>
      <c r="C171" s="177"/>
    </row>
    <row r="172" spans="1:3">
      <c r="A172" s="177"/>
      <c r="B172" s="177"/>
      <c r="C172" s="177"/>
    </row>
    <row r="173" spans="1:3">
      <c r="A173" s="177"/>
      <c r="B173" s="177"/>
      <c r="C173" s="177"/>
    </row>
    <row r="174" spans="1:3">
      <c r="A174" s="177"/>
      <c r="B174" s="177"/>
      <c r="C174" s="177"/>
    </row>
    <row r="175" spans="1:3">
      <c r="A175" s="177"/>
      <c r="B175" s="177"/>
      <c r="C175" s="177"/>
    </row>
    <row r="176" spans="1:3">
      <c r="A176" s="177"/>
      <c r="B176" s="177"/>
      <c r="C176" s="177"/>
    </row>
    <row r="177" spans="1:3">
      <c r="A177" s="177"/>
      <c r="B177" s="177"/>
      <c r="C177" s="177"/>
    </row>
    <row r="178" spans="1:3">
      <c r="A178" s="177"/>
      <c r="B178" s="177"/>
      <c r="C178" s="177"/>
    </row>
    <row r="179" spans="1:3">
      <c r="A179" s="177"/>
      <c r="B179" s="177"/>
      <c r="C179" s="177"/>
    </row>
    <row r="180" spans="1:3">
      <c r="A180" s="177"/>
      <c r="B180" s="177"/>
      <c r="C180" s="177"/>
    </row>
    <row r="181" spans="1:3">
      <c r="A181" s="177"/>
      <c r="B181" s="177"/>
      <c r="C181" s="177"/>
    </row>
    <row r="182" spans="1:3">
      <c r="A182" s="177"/>
      <c r="B182" s="177"/>
      <c r="C182" s="177"/>
    </row>
    <row r="183" spans="1:3">
      <c r="A183" s="177"/>
      <c r="B183" s="177"/>
      <c r="C183" s="177"/>
    </row>
    <row r="184" spans="1:3">
      <c r="A184" s="177"/>
      <c r="B184" s="177"/>
      <c r="C184" s="177"/>
    </row>
    <row r="185" spans="1:3">
      <c r="A185" s="177"/>
      <c r="B185" s="177"/>
      <c r="C185" s="177"/>
    </row>
    <row r="186" spans="1:3">
      <c r="A186" s="177"/>
      <c r="B186" s="177"/>
      <c r="C186" s="177"/>
    </row>
    <row r="187" spans="1:3">
      <c r="A187" s="177"/>
      <c r="B187" s="177"/>
      <c r="C187" s="177"/>
    </row>
    <row r="188" spans="1:3">
      <c r="A188" s="177"/>
      <c r="B188" s="177"/>
      <c r="C188" s="177"/>
    </row>
    <row r="189" spans="1:3">
      <c r="A189" s="177"/>
      <c r="B189" s="177"/>
      <c r="C189" s="177"/>
    </row>
    <row r="190" spans="1:3">
      <c r="A190" s="177"/>
      <c r="B190" s="177"/>
      <c r="C190" s="177"/>
    </row>
    <row r="191" spans="1:3">
      <c r="A191" s="177"/>
      <c r="B191" s="177"/>
      <c r="C191" s="177"/>
    </row>
    <row r="192" spans="1:3">
      <c r="A192" s="177"/>
      <c r="B192" s="177"/>
      <c r="C192" s="177"/>
    </row>
    <row r="193" spans="1:3">
      <c r="A193" s="177"/>
      <c r="B193" s="177"/>
      <c r="C193" s="177"/>
    </row>
    <row r="194" spans="1:3">
      <c r="A194" s="177"/>
      <c r="B194" s="177"/>
      <c r="C194" s="177"/>
    </row>
    <row r="195" spans="1:3">
      <c r="A195" s="177"/>
      <c r="B195" s="177"/>
      <c r="C195" s="177"/>
    </row>
    <row r="196" spans="1:3">
      <c r="A196" s="177"/>
      <c r="B196" s="177"/>
      <c r="C196" s="177"/>
    </row>
    <row r="197" spans="1:3">
      <c r="A197" s="177"/>
      <c r="B197" s="177"/>
      <c r="C197" s="177"/>
    </row>
    <row r="198" spans="1:3">
      <c r="A198" s="177"/>
      <c r="B198" s="177"/>
      <c r="C198" s="177"/>
    </row>
    <row r="199" spans="1:3">
      <c r="A199" s="177"/>
      <c r="B199" s="177"/>
      <c r="C199" s="177"/>
    </row>
    <row r="200" spans="1:3">
      <c r="A200" s="177"/>
      <c r="B200" s="177"/>
      <c r="C200" s="177"/>
    </row>
    <row r="201" spans="1:3">
      <c r="A201" s="177"/>
      <c r="B201" s="177"/>
      <c r="C201" s="177"/>
    </row>
    <row r="202" spans="1:3">
      <c r="A202" s="177"/>
      <c r="B202" s="177"/>
      <c r="C202" s="177"/>
    </row>
    <row r="203" spans="1:3">
      <c r="A203" s="177"/>
      <c r="B203" s="177"/>
      <c r="C203" s="177"/>
    </row>
    <row r="204" spans="1:3">
      <c r="A204" s="177"/>
      <c r="B204" s="177"/>
      <c r="C204" s="177"/>
    </row>
    <row r="205" spans="1:3">
      <c r="A205" s="177"/>
      <c r="B205" s="177"/>
      <c r="C205" s="177"/>
    </row>
    <row r="206" spans="1:3">
      <c r="A206" s="177"/>
      <c r="B206" s="177"/>
      <c r="C206" s="177"/>
    </row>
    <row r="207" spans="1:3">
      <c r="A207" s="177"/>
      <c r="B207" s="177"/>
      <c r="C207" s="177"/>
    </row>
    <row r="208" spans="1:3">
      <c r="A208" s="177"/>
      <c r="B208" s="177"/>
      <c r="C208" s="177"/>
    </row>
    <row r="209" spans="1:3">
      <c r="A209" s="177"/>
      <c r="B209" s="177"/>
      <c r="C209" s="177"/>
    </row>
    <row r="210" spans="1:3">
      <c r="A210" s="177"/>
      <c r="B210" s="177"/>
      <c r="C210" s="177"/>
    </row>
    <row r="211" spans="1:3">
      <c r="A211" s="177"/>
      <c r="B211" s="177"/>
      <c r="C211" s="177"/>
    </row>
    <row r="212" spans="1:3">
      <c r="A212" s="177"/>
      <c r="B212" s="177"/>
      <c r="C212" s="177"/>
    </row>
    <row r="213" spans="1:3">
      <c r="A213" s="177"/>
      <c r="B213" s="177"/>
      <c r="C213" s="177"/>
    </row>
    <row r="214" spans="1:3">
      <c r="A214" s="177"/>
      <c r="B214" s="177"/>
      <c r="C214" s="177"/>
    </row>
    <row r="215" spans="1:3">
      <c r="A215" s="177"/>
      <c r="B215" s="177"/>
      <c r="C215" s="177"/>
    </row>
    <row r="216" spans="1:3">
      <c r="A216" s="177"/>
      <c r="B216" s="177"/>
      <c r="C216" s="177"/>
    </row>
    <row r="217" spans="1:3">
      <c r="A217" s="177"/>
      <c r="B217" s="177"/>
      <c r="C217" s="177"/>
    </row>
    <row r="218" spans="1:3">
      <c r="A218" s="177"/>
      <c r="B218" s="177"/>
      <c r="C218" s="177"/>
    </row>
    <row r="219" spans="1:3">
      <c r="A219" s="177"/>
      <c r="B219" s="177"/>
      <c r="C219" s="177"/>
    </row>
    <row r="220" spans="1:3">
      <c r="A220" s="177"/>
      <c r="B220" s="177"/>
      <c r="C220" s="177"/>
    </row>
    <row r="221" spans="1:3">
      <c r="A221" s="177"/>
      <c r="B221" s="177"/>
      <c r="C221" s="177"/>
    </row>
    <row r="222" spans="1:3">
      <c r="A222" s="177"/>
      <c r="B222" s="177"/>
      <c r="C222" s="177"/>
    </row>
    <row r="223" spans="1:3">
      <c r="A223" s="177"/>
      <c r="B223" s="177"/>
      <c r="C223" s="177"/>
    </row>
    <row r="224" spans="1:3">
      <c r="A224" s="177"/>
      <c r="B224" s="177"/>
      <c r="C224" s="177"/>
    </row>
    <row r="225" spans="1:3">
      <c r="A225" s="177"/>
      <c r="B225" s="177"/>
      <c r="C225" s="177"/>
    </row>
    <row r="226" spans="1:3">
      <c r="A226" s="177"/>
      <c r="B226" s="177"/>
      <c r="C226" s="177"/>
    </row>
    <row r="227" spans="1:3">
      <c r="A227" s="177"/>
      <c r="B227" s="177"/>
      <c r="C227" s="177"/>
    </row>
    <row r="228" spans="1:3">
      <c r="A228" s="177"/>
      <c r="B228" s="177"/>
      <c r="C228" s="177"/>
    </row>
    <row r="229" spans="1:3">
      <c r="A229" s="177"/>
      <c r="B229" s="177"/>
      <c r="C229" s="177"/>
    </row>
    <row r="230" spans="1:3">
      <c r="A230" s="177"/>
      <c r="B230" s="177"/>
      <c r="C230" s="177"/>
    </row>
    <row r="231" spans="1:3">
      <c r="A231" s="177"/>
      <c r="B231" s="177"/>
      <c r="C231" s="177"/>
    </row>
    <row r="232" spans="1:3">
      <c r="A232" s="177"/>
      <c r="B232" s="177"/>
      <c r="C232" s="177"/>
    </row>
    <row r="233" spans="1:3">
      <c r="A233" s="177"/>
      <c r="B233" s="177"/>
      <c r="C233" s="177"/>
    </row>
    <row r="234" spans="1:3">
      <c r="A234" s="177"/>
      <c r="B234" s="177"/>
      <c r="C234" s="177"/>
    </row>
    <row r="235" spans="1:3">
      <c r="A235" s="177"/>
    </row>
    <row r="236" spans="1:3">
      <c r="A236" s="177"/>
    </row>
    <row r="237" spans="1:3">
      <c r="A237" s="177"/>
    </row>
    <row r="238" spans="1:3">
      <c r="A238" s="177"/>
    </row>
    <row r="239" spans="1:3">
      <c r="A239" s="177"/>
    </row>
    <row r="240" spans="1:3">
      <c r="A240" s="177"/>
    </row>
    <row r="241" spans="1:1">
      <c r="A241" s="177"/>
    </row>
    <row r="242" spans="1:1">
      <c r="A242" s="177"/>
    </row>
    <row r="243" spans="1:1">
      <c r="A243" s="177"/>
    </row>
    <row r="244" spans="1:1">
      <c r="A244" s="177"/>
    </row>
    <row r="245" spans="1:1">
      <c r="A245" s="177"/>
    </row>
    <row r="246" spans="1:1">
      <c r="A246" s="177"/>
    </row>
    <row r="247" spans="1:1">
      <c r="A247" s="177"/>
    </row>
    <row r="248" spans="1:1">
      <c r="A248" s="177"/>
    </row>
    <row r="249" spans="1:1">
      <c r="A249" s="177"/>
    </row>
    <row r="250" spans="1:1">
      <c r="A250" s="177"/>
    </row>
  </sheetData>
  <sheetProtection password="80E6" sheet="1" objects="1" scenarios="1" selectLockedCells="1"/>
  <mergeCells count="31">
    <mergeCell ref="A69:B69"/>
    <mergeCell ref="B63:E63"/>
    <mergeCell ref="A65:B65"/>
    <mergeCell ref="C65:E65"/>
    <mergeCell ref="A66:B66"/>
    <mergeCell ref="C66:E66"/>
    <mergeCell ref="A68:B68"/>
    <mergeCell ref="A61:B61"/>
    <mergeCell ref="A37:B37"/>
    <mergeCell ref="C37:E37"/>
    <mergeCell ref="A38:B38"/>
    <mergeCell ref="C38:E38"/>
    <mergeCell ref="A39:B39"/>
    <mergeCell ref="A41:B41"/>
    <mergeCell ref="B44:E44"/>
    <mergeCell ref="A53:B53"/>
    <mergeCell ref="A54:B54"/>
    <mergeCell ref="C54:E54"/>
    <mergeCell ref="B56:E56"/>
    <mergeCell ref="A35:B35"/>
    <mergeCell ref="A5:B5"/>
    <mergeCell ref="A6:B6"/>
    <mergeCell ref="C10:E10"/>
    <mergeCell ref="B12:E12"/>
    <mergeCell ref="A16:B16"/>
    <mergeCell ref="B18:E18"/>
    <mergeCell ref="B22:E22"/>
    <mergeCell ref="A24:B24"/>
    <mergeCell ref="B26:E26"/>
    <mergeCell ref="A30:B30"/>
    <mergeCell ref="B32:E32"/>
  </mergeCells>
  <conditionalFormatting sqref="C68">
    <cfRule type="cellIs" dxfId="12" priority="1" stopIfTrue="1" operator="notEqual">
      <formula>$C$39</formula>
    </cfRule>
  </conditionalFormatting>
  <conditionalFormatting sqref="C69">
    <cfRule type="cellIs" dxfId="11" priority="2" stopIfTrue="1" operator="notEqual">
      <formula>$C$41</formula>
    </cfRule>
  </conditionalFormatting>
  <conditionalFormatting sqref="D68">
    <cfRule type="cellIs" dxfId="10" priority="3" stopIfTrue="1" operator="notEqual">
      <formula>$D$39</formula>
    </cfRule>
  </conditionalFormatting>
  <conditionalFormatting sqref="D69">
    <cfRule type="cellIs" dxfId="9" priority="4" stopIfTrue="1" operator="notEqual">
      <formula>$D$41</formula>
    </cfRule>
  </conditionalFormatting>
  <conditionalFormatting sqref="E68">
    <cfRule type="cellIs" dxfId="8" priority="5" stopIfTrue="1" operator="notEqual">
      <formula>$E$39</formula>
    </cfRule>
  </conditionalFormatting>
  <conditionalFormatting sqref="E69">
    <cfRule type="cellIs" dxfId="7" priority="6" stopIfTrue="1" operator="notEqual">
      <formula>$E$41</formula>
    </cfRule>
  </conditionalFormatting>
  <conditionalFormatting sqref="C39">
    <cfRule type="cellIs" dxfId="6" priority="7" stopIfTrue="1" operator="notEqual">
      <formula>$C$68</formula>
    </cfRule>
  </conditionalFormatting>
  <conditionalFormatting sqref="C41">
    <cfRule type="cellIs" dxfId="5" priority="8" stopIfTrue="1" operator="notEqual">
      <formula>$C$69</formula>
    </cfRule>
  </conditionalFormatting>
  <conditionalFormatting sqref="D39">
    <cfRule type="cellIs" dxfId="4" priority="9" stopIfTrue="1" operator="notEqual">
      <formula>$D$68</formula>
    </cfRule>
  </conditionalFormatting>
  <conditionalFormatting sqref="D41">
    <cfRule type="cellIs" dxfId="3" priority="10" stopIfTrue="1" operator="notEqual">
      <formula>$D$69</formula>
    </cfRule>
  </conditionalFormatting>
  <conditionalFormatting sqref="E39">
    <cfRule type="cellIs" dxfId="2" priority="11" stopIfTrue="1" operator="notEqual">
      <formula>$E$68</formula>
    </cfRule>
  </conditionalFormatting>
  <conditionalFormatting sqref="E41">
    <cfRule type="cellIs" dxfId="1" priority="12" stopIfTrue="1" operator="notEqual">
      <formula>$E$69</formula>
    </cfRule>
  </conditionalFormatting>
  <dataValidations count="2">
    <dataValidation type="list" allowBlank="1" showInputMessage="1" showErrorMessage="1" sqref="C38:E38 IY38:JA38 SU38:SW38 ACQ38:ACS38 AMM38:AMO38 AWI38:AWK38 BGE38:BGG38 BQA38:BQC38 BZW38:BZY38 CJS38:CJU38 CTO38:CTQ38 DDK38:DDM38 DNG38:DNI38 DXC38:DXE38 EGY38:EHA38 EQU38:EQW38 FAQ38:FAS38 FKM38:FKO38 FUI38:FUK38 GEE38:GEG38 GOA38:GOC38 GXW38:GXY38 HHS38:HHU38 HRO38:HRQ38 IBK38:IBM38 ILG38:ILI38 IVC38:IVE38 JEY38:JFA38 JOU38:JOW38 JYQ38:JYS38 KIM38:KIO38 KSI38:KSK38 LCE38:LCG38 LMA38:LMC38 LVW38:LVY38 MFS38:MFU38 MPO38:MPQ38 MZK38:MZM38 NJG38:NJI38 NTC38:NTE38 OCY38:ODA38 OMU38:OMW38 OWQ38:OWS38 PGM38:PGO38 PQI38:PQK38 QAE38:QAG38 QKA38:QKC38 QTW38:QTY38 RDS38:RDU38 RNO38:RNQ38 RXK38:RXM38 SHG38:SHI38 SRC38:SRE38 TAY38:TBA38 TKU38:TKW38 TUQ38:TUS38 UEM38:UEO38 UOI38:UOK38 UYE38:UYG38 VIA38:VIC38 VRW38:VRY38 WBS38:WBU38 WLO38:WLQ38 WVK38:WVM38 C65574:E65574 IY65574:JA65574 SU65574:SW65574 ACQ65574:ACS65574 AMM65574:AMO65574 AWI65574:AWK65574 BGE65574:BGG65574 BQA65574:BQC65574 BZW65574:BZY65574 CJS65574:CJU65574 CTO65574:CTQ65574 DDK65574:DDM65574 DNG65574:DNI65574 DXC65574:DXE65574 EGY65574:EHA65574 EQU65574:EQW65574 FAQ65574:FAS65574 FKM65574:FKO65574 FUI65574:FUK65574 GEE65574:GEG65574 GOA65574:GOC65574 GXW65574:GXY65574 HHS65574:HHU65574 HRO65574:HRQ65574 IBK65574:IBM65574 ILG65574:ILI65574 IVC65574:IVE65574 JEY65574:JFA65574 JOU65574:JOW65574 JYQ65574:JYS65574 KIM65574:KIO65574 KSI65574:KSK65574 LCE65574:LCG65574 LMA65574:LMC65574 LVW65574:LVY65574 MFS65574:MFU65574 MPO65574:MPQ65574 MZK65574:MZM65574 NJG65574:NJI65574 NTC65574:NTE65574 OCY65574:ODA65574 OMU65574:OMW65574 OWQ65574:OWS65574 PGM65574:PGO65574 PQI65574:PQK65574 QAE65574:QAG65574 QKA65574:QKC65574 QTW65574:QTY65574 RDS65574:RDU65574 RNO65574:RNQ65574 RXK65574:RXM65574 SHG65574:SHI65574 SRC65574:SRE65574 TAY65574:TBA65574 TKU65574:TKW65574 TUQ65574:TUS65574 UEM65574:UEO65574 UOI65574:UOK65574 UYE65574:UYG65574 VIA65574:VIC65574 VRW65574:VRY65574 WBS65574:WBU65574 WLO65574:WLQ65574 WVK65574:WVM65574 C131110:E131110 IY131110:JA131110 SU131110:SW131110 ACQ131110:ACS131110 AMM131110:AMO131110 AWI131110:AWK131110 BGE131110:BGG131110 BQA131110:BQC131110 BZW131110:BZY131110 CJS131110:CJU131110 CTO131110:CTQ131110 DDK131110:DDM131110 DNG131110:DNI131110 DXC131110:DXE131110 EGY131110:EHA131110 EQU131110:EQW131110 FAQ131110:FAS131110 FKM131110:FKO131110 FUI131110:FUK131110 GEE131110:GEG131110 GOA131110:GOC131110 GXW131110:GXY131110 HHS131110:HHU131110 HRO131110:HRQ131110 IBK131110:IBM131110 ILG131110:ILI131110 IVC131110:IVE131110 JEY131110:JFA131110 JOU131110:JOW131110 JYQ131110:JYS131110 KIM131110:KIO131110 KSI131110:KSK131110 LCE131110:LCG131110 LMA131110:LMC131110 LVW131110:LVY131110 MFS131110:MFU131110 MPO131110:MPQ131110 MZK131110:MZM131110 NJG131110:NJI131110 NTC131110:NTE131110 OCY131110:ODA131110 OMU131110:OMW131110 OWQ131110:OWS131110 PGM131110:PGO131110 PQI131110:PQK131110 QAE131110:QAG131110 QKA131110:QKC131110 QTW131110:QTY131110 RDS131110:RDU131110 RNO131110:RNQ131110 RXK131110:RXM131110 SHG131110:SHI131110 SRC131110:SRE131110 TAY131110:TBA131110 TKU131110:TKW131110 TUQ131110:TUS131110 UEM131110:UEO131110 UOI131110:UOK131110 UYE131110:UYG131110 VIA131110:VIC131110 VRW131110:VRY131110 WBS131110:WBU131110 WLO131110:WLQ131110 WVK131110:WVM131110 C196646:E196646 IY196646:JA196646 SU196646:SW196646 ACQ196646:ACS196646 AMM196646:AMO196646 AWI196646:AWK196646 BGE196646:BGG196646 BQA196646:BQC196646 BZW196646:BZY196646 CJS196646:CJU196646 CTO196646:CTQ196646 DDK196646:DDM196646 DNG196646:DNI196646 DXC196646:DXE196646 EGY196646:EHA196646 EQU196646:EQW196646 FAQ196646:FAS196646 FKM196646:FKO196646 FUI196646:FUK196646 GEE196646:GEG196646 GOA196646:GOC196646 GXW196646:GXY196646 HHS196646:HHU196646 HRO196646:HRQ196646 IBK196646:IBM196646 ILG196646:ILI196646 IVC196646:IVE196646 JEY196646:JFA196646 JOU196646:JOW196646 JYQ196646:JYS196646 KIM196646:KIO196646 KSI196646:KSK196646 LCE196646:LCG196646 LMA196646:LMC196646 LVW196646:LVY196646 MFS196646:MFU196646 MPO196646:MPQ196646 MZK196646:MZM196646 NJG196646:NJI196646 NTC196646:NTE196646 OCY196646:ODA196646 OMU196646:OMW196646 OWQ196646:OWS196646 PGM196646:PGO196646 PQI196646:PQK196646 QAE196646:QAG196646 QKA196646:QKC196646 QTW196646:QTY196646 RDS196646:RDU196646 RNO196646:RNQ196646 RXK196646:RXM196646 SHG196646:SHI196646 SRC196646:SRE196646 TAY196646:TBA196646 TKU196646:TKW196646 TUQ196646:TUS196646 UEM196646:UEO196646 UOI196646:UOK196646 UYE196646:UYG196646 VIA196646:VIC196646 VRW196646:VRY196646 WBS196646:WBU196646 WLO196646:WLQ196646 WVK196646:WVM196646 C262182:E262182 IY262182:JA262182 SU262182:SW262182 ACQ262182:ACS262182 AMM262182:AMO262182 AWI262182:AWK262182 BGE262182:BGG262182 BQA262182:BQC262182 BZW262182:BZY262182 CJS262182:CJU262182 CTO262182:CTQ262182 DDK262182:DDM262182 DNG262182:DNI262182 DXC262182:DXE262182 EGY262182:EHA262182 EQU262182:EQW262182 FAQ262182:FAS262182 FKM262182:FKO262182 FUI262182:FUK262182 GEE262182:GEG262182 GOA262182:GOC262182 GXW262182:GXY262182 HHS262182:HHU262182 HRO262182:HRQ262182 IBK262182:IBM262182 ILG262182:ILI262182 IVC262182:IVE262182 JEY262182:JFA262182 JOU262182:JOW262182 JYQ262182:JYS262182 KIM262182:KIO262182 KSI262182:KSK262182 LCE262182:LCG262182 LMA262182:LMC262182 LVW262182:LVY262182 MFS262182:MFU262182 MPO262182:MPQ262182 MZK262182:MZM262182 NJG262182:NJI262182 NTC262182:NTE262182 OCY262182:ODA262182 OMU262182:OMW262182 OWQ262182:OWS262182 PGM262182:PGO262182 PQI262182:PQK262182 QAE262182:QAG262182 QKA262182:QKC262182 QTW262182:QTY262182 RDS262182:RDU262182 RNO262182:RNQ262182 RXK262182:RXM262182 SHG262182:SHI262182 SRC262182:SRE262182 TAY262182:TBA262182 TKU262182:TKW262182 TUQ262182:TUS262182 UEM262182:UEO262182 UOI262182:UOK262182 UYE262182:UYG262182 VIA262182:VIC262182 VRW262182:VRY262182 WBS262182:WBU262182 WLO262182:WLQ262182 WVK262182:WVM262182 C327718:E327718 IY327718:JA327718 SU327718:SW327718 ACQ327718:ACS327718 AMM327718:AMO327718 AWI327718:AWK327718 BGE327718:BGG327718 BQA327718:BQC327718 BZW327718:BZY327718 CJS327718:CJU327718 CTO327718:CTQ327718 DDK327718:DDM327718 DNG327718:DNI327718 DXC327718:DXE327718 EGY327718:EHA327718 EQU327718:EQW327718 FAQ327718:FAS327718 FKM327718:FKO327718 FUI327718:FUK327718 GEE327718:GEG327718 GOA327718:GOC327718 GXW327718:GXY327718 HHS327718:HHU327718 HRO327718:HRQ327718 IBK327718:IBM327718 ILG327718:ILI327718 IVC327718:IVE327718 JEY327718:JFA327718 JOU327718:JOW327718 JYQ327718:JYS327718 KIM327718:KIO327718 KSI327718:KSK327718 LCE327718:LCG327718 LMA327718:LMC327718 LVW327718:LVY327718 MFS327718:MFU327718 MPO327718:MPQ327718 MZK327718:MZM327718 NJG327718:NJI327718 NTC327718:NTE327718 OCY327718:ODA327718 OMU327718:OMW327718 OWQ327718:OWS327718 PGM327718:PGO327718 PQI327718:PQK327718 QAE327718:QAG327718 QKA327718:QKC327718 QTW327718:QTY327718 RDS327718:RDU327718 RNO327718:RNQ327718 RXK327718:RXM327718 SHG327718:SHI327718 SRC327718:SRE327718 TAY327718:TBA327718 TKU327718:TKW327718 TUQ327718:TUS327718 UEM327718:UEO327718 UOI327718:UOK327718 UYE327718:UYG327718 VIA327718:VIC327718 VRW327718:VRY327718 WBS327718:WBU327718 WLO327718:WLQ327718 WVK327718:WVM327718 C393254:E393254 IY393254:JA393254 SU393254:SW393254 ACQ393254:ACS393254 AMM393254:AMO393254 AWI393254:AWK393254 BGE393254:BGG393254 BQA393254:BQC393254 BZW393254:BZY393254 CJS393254:CJU393254 CTO393254:CTQ393254 DDK393254:DDM393254 DNG393254:DNI393254 DXC393254:DXE393254 EGY393254:EHA393254 EQU393254:EQW393254 FAQ393254:FAS393254 FKM393254:FKO393254 FUI393254:FUK393254 GEE393254:GEG393254 GOA393254:GOC393254 GXW393254:GXY393254 HHS393254:HHU393254 HRO393254:HRQ393254 IBK393254:IBM393254 ILG393254:ILI393254 IVC393254:IVE393254 JEY393254:JFA393254 JOU393254:JOW393254 JYQ393254:JYS393254 KIM393254:KIO393254 KSI393254:KSK393254 LCE393254:LCG393254 LMA393254:LMC393254 LVW393254:LVY393254 MFS393254:MFU393254 MPO393254:MPQ393254 MZK393254:MZM393254 NJG393254:NJI393254 NTC393254:NTE393254 OCY393254:ODA393254 OMU393254:OMW393254 OWQ393254:OWS393254 PGM393254:PGO393254 PQI393254:PQK393254 QAE393254:QAG393254 QKA393254:QKC393254 QTW393254:QTY393254 RDS393254:RDU393254 RNO393254:RNQ393254 RXK393254:RXM393254 SHG393254:SHI393254 SRC393254:SRE393254 TAY393254:TBA393254 TKU393254:TKW393254 TUQ393254:TUS393254 UEM393254:UEO393254 UOI393254:UOK393254 UYE393254:UYG393254 VIA393254:VIC393254 VRW393254:VRY393254 WBS393254:WBU393254 WLO393254:WLQ393254 WVK393254:WVM393254 C458790:E458790 IY458790:JA458790 SU458790:SW458790 ACQ458790:ACS458790 AMM458790:AMO458790 AWI458790:AWK458790 BGE458790:BGG458790 BQA458790:BQC458790 BZW458790:BZY458790 CJS458790:CJU458790 CTO458790:CTQ458790 DDK458790:DDM458790 DNG458790:DNI458790 DXC458790:DXE458790 EGY458790:EHA458790 EQU458790:EQW458790 FAQ458790:FAS458790 FKM458790:FKO458790 FUI458790:FUK458790 GEE458790:GEG458790 GOA458790:GOC458790 GXW458790:GXY458790 HHS458790:HHU458790 HRO458790:HRQ458790 IBK458790:IBM458790 ILG458790:ILI458790 IVC458790:IVE458790 JEY458790:JFA458790 JOU458790:JOW458790 JYQ458790:JYS458790 KIM458790:KIO458790 KSI458790:KSK458790 LCE458790:LCG458790 LMA458790:LMC458790 LVW458790:LVY458790 MFS458790:MFU458790 MPO458790:MPQ458790 MZK458790:MZM458790 NJG458790:NJI458790 NTC458790:NTE458790 OCY458790:ODA458790 OMU458790:OMW458790 OWQ458790:OWS458790 PGM458790:PGO458790 PQI458790:PQK458790 QAE458790:QAG458790 QKA458790:QKC458790 QTW458790:QTY458790 RDS458790:RDU458790 RNO458790:RNQ458790 RXK458790:RXM458790 SHG458790:SHI458790 SRC458790:SRE458790 TAY458790:TBA458790 TKU458790:TKW458790 TUQ458790:TUS458790 UEM458790:UEO458790 UOI458790:UOK458790 UYE458790:UYG458790 VIA458790:VIC458790 VRW458790:VRY458790 WBS458790:WBU458790 WLO458790:WLQ458790 WVK458790:WVM458790 C524326:E524326 IY524326:JA524326 SU524326:SW524326 ACQ524326:ACS524326 AMM524326:AMO524326 AWI524326:AWK524326 BGE524326:BGG524326 BQA524326:BQC524326 BZW524326:BZY524326 CJS524326:CJU524326 CTO524326:CTQ524326 DDK524326:DDM524326 DNG524326:DNI524326 DXC524326:DXE524326 EGY524326:EHA524326 EQU524326:EQW524326 FAQ524326:FAS524326 FKM524326:FKO524326 FUI524326:FUK524326 GEE524326:GEG524326 GOA524326:GOC524326 GXW524326:GXY524326 HHS524326:HHU524326 HRO524326:HRQ524326 IBK524326:IBM524326 ILG524326:ILI524326 IVC524326:IVE524326 JEY524326:JFA524326 JOU524326:JOW524326 JYQ524326:JYS524326 KIM524326:KIO524326 KSI524326:KSK524326 LCE524326:LCG524326 LMA524326:LMC524326 LVW524326:LVY524326 MFS524326:MFU524326 MPO524326:MPQ524326 MZK524326:MZM524326 NJG524326:NJI524326 NTC524326:NTE524326 OCY524326:ODA524326 OMU524326:OMW524326 OWQ524326:OWS524326 PGM524326:PGO524326 PQI524326:PQK524326 QAE524326:QAG524326 QKA524326:QKC524326 QTW524326:QTY524326 RDS524326:RDU524326 RNO524326:RNQ524326 RXK524326:RXM524326 SHG524326:SHI524326 SRC524326:SRE524326 TAY524326:TBA524326 TKU524326:TKW524326 TUQ524326:TUS524326 UEM524326:UEO524326 UOI524326:UOK524326 UYE524326:UYG524326 VIA524326:VIC524326 VRW524326:VRY524326 WBS524326:WBU524326 WLO524326:WLQ524326 WVK524326:WVM524326 C589862:E589862 IY589862:JA589862 SU589862:SW589862 ACQ589862:ACS589862 AMM589862:AMO589862 AWI589862:AWK589862 BGE589862:BGG589862 BQA589862:BQC589862 BZW589862:BZY589862 CJS589862:CJU589862 CTO589862:CTQ589862 DDK589862:DDM589862 DNG589862:DNI589862 DXC589862:DXE589862 EGY589862:EHA589862 EQU589862:EQW589862 FAQ589862:FAS589862 FKM589862:FKO589862 FUI589862:FUK589862 GEE589862:GEG589862 GOA589862:GOC589862 GXW589862:GXY589862 HHS589862:HHU589862 HRO589862:HRQ589862 IBK589862:IBM589862 ILG589862:ILI589862 IVC589862:IVE589862 JEY589862:JFA589862 JOU589862:JOW589862 JYQ589862:JYS589862 KIM589862:KIO589862 KSI589862:KSK589862 LCE589862:LCG589862 LMA589862:LMC589862 LVW589862:LVY589862 MFS589862:MFU589862 MPO589862:MPQ589862 MZK589862:MZM589862 NJG589862:NJI589862 NTC589862:NTE589862 OCY589862:ODA589862 OMU589862:OMW589862 OWQ589862:OWS589862 PGM589862:PGO589862 PQI589862:PQK589862 QAE589862:QAG589862 QKA589862:QKC589862 QTW589862:QTY589862 RDS589862:RDU589862 RNO589862:RNQ589862 RXK589862:RXM589862 SHG589862:SHI589862 SRC589862:SRE589862 TAY589862:TBA589862 TKU589862:TKW589862 TUQ589862:TUS589862 UEM589862:UEO589862 UOI589862:UOK589862 UYE589862:UYG589862 VIA589862:VIC589862 VRW589862:VRY589862 WBS589862:WBU589862 WLO589862:WLQ589862 WVK589862:WVM589862 C655398:E655398 IY655398:JA655398 SU655398:SW655398 ACQ655398:ACS655398 AMM655398:AMO655398 AWI655398:AWK655398 BGE655398:BGG655398 BQA655398:BQC655398 BZW655398:BZY655398 CJS655398:CJU655398 CTO655398:CTQ655398 DDK655398:DDM655398 DNG655398:DNI655398 DXC655398:DXE655398 EGY655398:EHA655398 EQU655398:EQW655398 FAQ655398:FAS655398 FKM655398:FKO655398 FUI655398:FUK655398 GEE655398:GEG655398 GOA655398:GOC655398 GXW655398:GXY655398 HHS655398:HHU655398 HRO655398:HRQ655398 IBK655398:IBM655398 ILG655398:ILI655398 IVC655398:IVE655398 JEY655398:JFA655398 JOU655398:JOW655398 JYQ655398:JYS655398 KIM655398:KIO655398 KSI655398:KSK655398 LCE655398:LCG655398 LMA655398:LMC655398 LVW655398:LVY655398 MFS655398:MFU655398 MPO655398:MPQ655398 MZK655398:MZM655398 NJG655398:NJI655398 NTC655398:NTE655398 OCY655398:ODA655398 OMU655398:OMW655398 OWQ655398:OWS655398 PGM655398:PGO655398 PQI655398:PQK655398 QAE655398:QAG655398 QKA655398:QKC655398 QTW655398:QTY655398 RDS655398:RDU655398 RNO655398:RNQ655398 RXK655398:RXM655398 SHG655398:SHI655398 SRC655398:SRE655398 TAY655398:TBA655398 TKU655398:TKW655398 TUQ655398:TUS655398 UEM655398:UEO655398 UOI655398:UOK655398 UYE655398:UYG655398 VIA655398:VIC655398 VRW655398:VRY655398 WBS655398:WBU655398 WLO655398:WLQ655398 WVK655398:WVM655398 C720934:E720934 IY720934:JA720934 SU720934:SW720934 ACQ720934:ACS720934 AMM720934:AMO720934 AWI720934:AWK720934 BGE720934:BGG720934 BQA720934:BQC720934 BZW720934:BZY720934 CJS720934:CJU720934 CTO720934:CTQ720934 DDK720934:DDM720934 DNG720934:DNI720934 DXC720934:DXE720934 EGY720934:EHA720934 EQU720934:EQW720934 FAQ720934:FAS720934 FKM720934:FKO720934 FUI720934:FUK720934 GEE720934:GEG720934 GOA720934:GOC720934 GXW720934:GXY720934 HHS720934:HHU720934 HRO720934:HRQ720934 IBK720934:IBM720934 ILG720934:ILI720934 IVC720934:IVE720934 JEY720934:JFA720934 JOU720934:JOW720934 JYQ720934:JYS720934 KIM720934:KIO720934 KSI720934:KSK720934 LCE720934:LCG720934 LMA720934:LMC720934 LVW720934:LVY720934 MFS720934:MFU720934 MPO720934:MPQ720934 MZK720934:MZM720934 NJG720934:NJI720934 NTC720934:NTE720934 OCY720934:ODA720934 OMU720934:OMW720934 OWQ720934:OWS720934 PGM720934:PGO720934 PQI720934:PQK720934 QAE720934:QAG720934 QKA720934:QKC720934 QTW720934:QTY720934 RDS720934:RDU720934 RNO720934:RNQ720934 RXK720934:RXM720934 SHG720934:SHI720934 SRC720934:SRE720934 TAY720934:TBA720934 TKU720934:TKW720934 TUQ720934:TUS720934 UEM720934:UEO720934 UOI720934:UOK720934 UYE720934:UYG720934 VIA720934:VIC720934 VRW720934:VRY720934 WBS720934:WBU720934 WLO720934:WLQ720934 WVK720934:WVM720934 C786470:E786470 IY786470:JA786470 SU786470:SW786470 ACQ786470:ACS786470 AMM786470:AMO786470 AWI786470:AWK786470 BGE786470:BGG786470 BQA786470:BQC786470 BZW786470:BZY786470 CJS786470:CJU786470 CTO786470:CTQ786470 DDK786470:DDM786470 DNG786470:DNI786470 DXC786470:DXE786470 EGY786470:EHA786470 EQU786470:EQW786470 FAQ786470:FAS786470 FKM786470:FKO786470 FUI786470:FUK786470 GEE786470:GEG786470 GOA786470:GOC786470 GXW786470:GXY786470 HHS786470:HHU786470 HRO786470:HRQ786470 IBK786470:IBM786470 ILG786470:ILI786470 IVC786470:IVE786470 JEY786470:JFA786470 JOU786470:JOW786470 JYQ786470:JYS786470 KIM786470:KIO786470 KSI786470:KSK786470 LCE786470:LCG786470 LMA786470:LMC786470 LVW786470:LVY786470 MFS786470:MFU786470 MPO786470:MPQ786470 MZK786470:MZM786470 NJG786470:NJI786470 NTC786470:NTE786470 OCY786470:ODA786470 OMU786470:OMW786470 OWQ786470:OWS786470 PGM786470:PGO786470 PQI786470:PQK786470 QAE786470:QAG786470 QKA786470:QKC786470 QTW786470:QTY786470 RDS786470:RDU786470 RNO786470:RNQ786470 RXK786470:RXM786470 SHG786470:SHI786470 SRC786470:SRE786470 TAY786470:TBA786470 TKU786470:TKW786470 TUQ786470:TUS786470 UEM786470:UEO786470 UOI786470:UOK786470 UYE786470:UYG786470 VIA786470:VIC786470 VRW786470:VRY786470 WBS786470:WBU786470 WLO786470:WLQ786470 WVK786470:WVM786470 C852006:E852006 IY852006:JA852006 SU852006:SW852006 ACQ852006:ACS852006 AMM852006:AMO852006 AWI852006:AWK852006 BGE852006:BGG852006 BQA852006:BQC852006 BZW852006:BZY852006 CJS852006:CJU852006 CTO852006:CTQ852006 DDK852006:DDM852006 DNG852006:DNI852006 DXC852006:DXE852006 EGY852006:EHA852006 EQU852006:EQW852006 FAQ852006:FAS852006 FKM852006:FKO852006 FUI852006:FUK852006 GEE852006:GEG852006 GOA852006:GOC852006 GXW852006:GXY852006 HHS852006:HHU852006 HRO852006:HRQ852006 IBK852006:IBM852006 ILG852006:ILI852006 IVC852006:IVE852006 JEY852006:JFA852006 JOU852006:JOW852006 JYQ852006:JYS852006 KIM852006:KIO852006 KSI852006:KSK852006 LCE852006:LCG852006 LMA852006:LMC852006 LVW852006:LVY852006 MFS852006:MFU852006 MPO852006:MPQ852006 MZK852006:MZM852006 NJG852006:NJI852006 NTC852006:NTE852006 OCY852006:ODA852006 OMU852006:OMW852006 OWQ852006:OWS852006 PGM852006:PGO852006 PQI852006:PQK852006 QAE852006:QAG852006 QKA852006:QKC852006 QTW852006:QTY852006 RDS852006:RDU852006 RNO852006:RNQ852006 RXK852006:RXM852006 SHG852006:SHI852006 SRC852006:SRE852006 TAY852006:TBA852006 TKU852006:TKW852006 TUQ852006:TUS852006 UEM852006:UEO852006 UOI852006:UOK852006 UYE852006:UYG852006 VIA852006:VIC852006 VRW852006:VRY852006 WBS852006:WBU852006 WLO852006:WLQ852006 WVK852006:WVM852006 C917542:E917542 IY917542:JA917542 SU917542:SW917542 ACQ917542:ACS917542 AMM917542:AMO917542 AWI917542:AWK917542 BGE917542:BGG917542 BQA917542:BQC917542 BZW917542:BZY917542 CJS917542:CJU917542 CTO917542:CTQ917542 DDK917542:DDM917542 DNG917542:DNI917542 DXC917542:DXE917542 EGY917542:EHA917542 EQU917542:EQW917542 FAQ917542:FAS917542 FKM917542:FKO917542 FUI917542:FUK917542 GEE917542:GEG917542 GOA917542:GOC917542 GXW917542:GXY917542 HHS917542:HHU917542 HRO917542:HRQ917542 IBK917542:IBM917542 ILG917542:ILI917542 IVC917542:IVE917542 JEY917542:JFA917542 JOU917542:JOW917542 JYQ917542:JYS917542 KIM917542:KIO917542 KSI917542:KSK917542 LCE917542:LCG917542 LMA917542:LMC917542 LVW917542:LVY917542 MFS917542:MFU917542 MPO917542:MPQ917542 MZK917542:MZM917542 NJG917542:NJI917542 NTC917542:NTE917542 OCY917542:ODA917542 OMU917542:OMW917542 OWQ917542:OWS917542 PGM917542:PGO917542 PQI917542:PQK917542 QAE917542:QAG917542 QKA917542:QKC917542 QTW917542:QTY917542 RDS917542:RDU917542 RNO917542:RNQ917542 RXK917542:RXM917542 SHG917542:SHI917542 SRC917542:SRE917542 TAY917542:TBA917542 TKU917542:TKW917542 TUQ917542:TUS917542 UEM917542:UEO917542 UOI917542:UOK917542 UYE917542:UYG917542 VIA917542:VIC917542 VRW917542:VRY917542 WBS917542:WBU917542 WLO917542:WLQ917542 WVK917542:WVM917542 C983078:E983078 IY983078:JA983078 SU983078:SW983078 ACQ983078:ACS983078 AMM983078:AMO983078 AWI983078:AWK983078 BGE983078:BGG983078 BQA983078:BQC983078 BZW983078:BZY983078 CJS983078:CJU983078 CTO983078:CTQ983078 DDK983078:DDM983078 DNG983078:DNI983078 DXC983078:DXE983078 EGY983078:EHA983078 EQU983078:EQW983078 FAQ983078:FAS983078 FKM983078:FKO983078 FUI983078:FUK983078 GEE983078:GEG983078 GOA983078:GOC983078 GXW983078:GXY983078 HHS983078:HHU983078 HRO983078:HRQ983078 IBK983078:IBM983078 ILG983078:ILI983078 IVC983078:IVE983078 JEY983078:JFA983078 JOU983078:JOW983078 JYQ983078:JYS983078 KIM983078:KIO983078 KSI983078:KSK983078 LCE983078:LCG983078 LMA983078:LMC983078 LVW983078:LVY983078 MFS983078:MFU983078 MPO983078:MPQ983078 MZK983078:MZM983078 NJG983078:NJI983078 NTC983078:NTE983078 OCY983078:ODA983078 OMU983078:OMW983078 OWQ983078:OWS983078 PGM983078:PGO983078 PQI983078:PQK983078 QAE983078:QAG983078 QKA983078:QKC983078 QTW983078:QTY983078 RDS983078:RDU983078 RNO983078:RNQ983078 RXK983078:RXM983078 SHG983078:SHI983078 SRC983078:SRE983078 TAY983078:TBA983078 TKU983078:TKW983078 TUQ983078:TUS983078 UEM983078:UEO983078 UOI983078:UOK983078 UYE983078:UYG983078 VIA983078:VIC983078 VRW983078:VRY983078 WBS983078:WBU983078 WLO983078:WLQ983078 WVK983078:WVM983078 WVK98304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formula1>"2013/2014,2014/2015,2015/2016,2016/2017"</formula1>
    </dataValidation>
    <dataValidation type="list" allowBlank="1" showInputMessage="1" showErrorMessage="1" sqref="C6">
      <formula1>"2016/2017,2017/2018,2018/2019,2019/2020"</formula1>
    </dataValidation>
  </dataValidations>
  <pageMargins left="1.1023622047244095" right="0.31496062992125984" top="0.78740157480314965" bottom="0.78740157480314965" header="0.11811023622047245" footer="0.11811023622047245"/>
  <pageSetup paperSize="9" scale="59" orientation="portrait" horizontalDpi="0" verticalDpi="0" r:id="rId1"/>
  <colBreaks count="1" manualBreakCount="1">
    <brk id="8" max="9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0</xdr:colOff>
                    <xdr:row>1</xdr:row>
                    <xdr:rowOff>161925</xdr:rowOff>
                  </from>
                  <to>
                    <xdr:col>7</xdr:col>
                    <xdr:colOff>57150</xdr:colOff>
                    <xdr:row>3</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0</xdr:colOff>
                    <xdr:row>2</xdr:row>
                    <xdr:rowOff>180975</xdr:rowOff>
                  </from>
                  <to>
                    <xdr:col>7</xdr:col>
                    <xdr:colOff>47625</xdr:colOff>
                    <xdr:row>4</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0</xdr:colOff>
                    <xdr:row>3</xdr:row>
                    <xdr:rowOff>180975</xdr:rowOff>
                  </from>
                  <to>
                    <xdr:col>7</xdr:col>
                    <xdr:colOff>47625</xdr:colOff>
                    <xdr:row>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topLeftCell="B7" zoomScaleNormal="100" workbookViewId="0">
      <selection activeCell="H28" sqref="H28"/>
    </sheetView>
  </sheetViews>
  <sheetFormatPr baseColWidth="10" defaultRowHeight="12.75"/>
  <cols>
    <col min="1" max="1" width="8.125" style="98" customWidth="1"/>
    <col min="2" max="2" width="2.5" style="98" customWidth="1"/>
    <col min="3" max="3" width="4.875" style="98" customWidth="1"/>
    <col min="4" max="4" width="12.375" style="98" customWidth="1"/>
    <col min="5" max="6" width="7.625" style="98" customWidth="1"/>
    <col min="7" max="7" width="12.75" style="98" customWidth="1"/>
    <col min="8" max="9" width="16" style="98" customWidth="1"/>
    <col min="10" max="10" width="14.875" style="98" customWidth="1"/>
    <col min="11" max="11" width="13.125" style="98" customWidth="1"/>
    <col min="12" max="12" width="13.25" style="98" customWidth="1"/>
    <col min="13" max="13" width="32.125" style="98" customWidth="1"/>
    <col min="14" max="14" width="8.625" style="98" customWidth="1"/>
    <col min="15" max="256" width="11" style="98"/>
    <col min="257" max="257" width="8.125" style="98" customWidth="1"/>
    <col min="258" max="258" width="2.5" style="98" customWidth="1"/>
    <col min="259" max="259" width="4.875" style="98" customWidth="1"/>
    <col min="260" max="260" width="12.375" style="98" customWidth="1"/>
    <col min="261" max="262" width="7.625" style="98" customWidth="1"/>
    <col min="263" max="263" width="12.75" style="98" customWidth="1"/>
    <col min="264" max="265" width="16" style="98" customWidth="1"/>
    <col min="266" max="266" width="14.875" style="98" customWidth="1"/>
    <col min="267" max="267" width="13.125" style="98" customWidth="1"/>
    <col min="268" max="268" width="13.25" style="98" customWidth="1"/>
    <col min="269" max="269" width="32.125" style="98" customWidth="1"/>
    <col min="270" max="270" width="8.625" style="98" customWidth="1"/>
    <col min="271" max="512" width="11" style="98"/>
    <col min="513" max="513" width="8.125" style="98" customWidth="1"/>
    <col min="514" max="514" width="2.5" style="98" customWidth="1"/>
    <col min="515" max="515" width="4.875" style="98" customWidth="1"/>
    <col min="516" max="516" width="12.375" style="98" customWidth="1"/>
    <col min="517" max="518" width="7.625" style="98" customWidth="1"/>
    <col min="519" max="519" width="12.75" style="98" customWidth="1"/>
    <col min="520" max="521" width="16" style="98" customWidth="1"/>
    <col min="522" max="522" width="14.875" style="98" customWidth="1"/>
    <col min="523" max="523" width="13.125" style="98" customWidth="1"/>
    <col min="524" max="524" width="13.25" style="98" customWidth="1"/>
    <col min="525" max="525" width="32.125" style="98" customWidth="1"/>
    <col min="526" max="526" width="8.625" style="98" customWidth="1"/>
    <col min="527" max="768" width="11" style="98"/>
    <col min="769" max="769" width="8.125" style="98" customWidth="1"/>
    <col min="770" max="770" width="2.5" style="98" customWidth="1"/>
    <col min="771" max="771" width="4.875" style="98" customWidth="1"/>
    <col min="772" max="772" width="12.375" style="98" customWidth="1"/>
    <col min="773" max="774" width="7.625" style="98" customWidth="1"/>
    <col min="775" max="775" width="12.75" style="98" customWidth="1"/>
    <col min="776" max="777" width="16" style="98" customWidth="1"/>
    <col min="778" max="778" width="14.875" style="98" customWidth="1"/>
    <col min="779" max="779" width="13.125" style="98" customWidth="1"/>
    <col min="780" max="780" width="13.25" style="98" customWidth="1"/>
    <col min="781" max="781" width="32.125" style="98" customWidth="1"/>
    <col min="782" max="782" width="8.625" style="98" customWidth="1"/>
    <col min="783" max="1024" width="11" style="98"/>
    <col min="1025" max="1025" width="8.125" style="98" customWidth="1"/>
    <col min="1026" max="1026" width="2.5" style="98" customWidth="1"/>
    <col min="1027" max="1027" width="4.875" style="98" customWidth="1"/>
    <col min="1028" max="1028" width="12.375" style="98" customWidth="1"/>
    <col min="1029" max="1030" width="7.625" style="98" customWidth="1"/>
    <col min="1031" max="1031" width="12.75" style="98" customWidth="1"/>
    <col min="1032" max="1033" width="16" style="98" customWidth="1"/>
    <col min="1034" max="1034" width="14.875" style="98" customWidth="1"/>
    <col min="1035" max="1035" width="13.125" style="98" customWidth="1"/>
    <col min="1036" max="1036" width="13.25" style="98" customWidth="1"/>
    <col min="1037" max="1037" width="32.125" style="98" customWidth="1"/>
    <col min="1038" max="1038" width="8.625" style="98" customWidth="1"/>
    <col min="1039" max="1280" width="11" style="98"/>
    <col min="1281" max="1281" width="8.125" style="98" customWidth="1"/>
    <col min="1282" max="1282" width="2.5" style="98" customWidth="1"/>
    <col min="1283" max="1283" width="4.875" style="98" customWidth="1"/>
    <col min="1284" max="1284" width="12.375" style="98" customWidth="1"/>
    <col min="1285" max="1286" width="7.625" style="98" customWidth="1"/>
    <col min="1287" max="1287" width="12.75" style="98" customWidth="1"/>
    <col min="1288" max="1289" width="16" style="98" customWidth="1"/>
    <col min="1290" max="1290" width="14.875" style="98" customWidth="1"/>
    <col min="1291" max="1291" width="13.125" style="98" customWidth="1"/>
    <col min="1292" max="1292" width="13.25" style="98" customWidth="1"/>
    <col min="1293" max="1293" width="32.125" style="98" customWidth="1"/>
    <col min="1294" max="1294" width="8.625" style="98" customWidth="1"/>
    <col min="1295" max="1536" width="11" style="98"/>
    <col min="1537" max="1537" width="8.125" style="98" customWidth="1"/>
    <col min="1538" max="1538" width="2.5" style="98" customWidth="1"/>
    <col min="1539" max="1539" width="4.875" style="98" customWidth="1"/>
    <col min="1540" max="1540" width="12.375" style="98" customWidth="1"/>
    <col min="1541" max="1542" width="7.625" style="98" customWidth="1"/>
    <col min="1543" max="1543" width="12.75" style="98" customWidth="1"/>
    <col min="1544" max="1545" width="16" style="98" customWidth="1"/>
    <col min="1546" max="1546" width="14.875" style="98" customWidth="1"/>
    <col min="1547" max="1547" width="13.125" style="98" customWidth="1"/>
    <col min="1548" max="1548" width="13.25" style="98" customWidth="1"/>
    <col min="1549" max="1549" width="32.125" style="98" customWidth="1"/>
    <col min="1550" max="1550" width="8.625" style="98" customWidth="1"/>
    <col min="1551" max="1792" width="11" style="98"/>
    <col min="1793" max="1793" width="8.125" style="98" customWidth="1"/>
    <col min="1794" max="1794" width="2.5" style="98" customWidth="1"/>
    <col min="1795" max="1795" width="4.875" style="98" customWidth="1"/>
    <col min="1796" max="1796" width="12.375" style="98" customWidth="1"/>
    <col min="1797" max="1798" width="7.625" style="98" customWidth="1"/>
    <col min="1799" max="1799" width="12.75" style="98" customWidth="1"/>
    <col min="1800" max="1801" width="16" style="98" customWidth="1"/>
    <col min="1802" max="1802" width="14.875" style="98" customWidth="1"/>
    <col min="1803" max="1803" width="13.125" style="98" customWidth="1"/>
    <col min="1804" max="1804" width="13.25" style="98" customWidth="1"/>
    <col min="1805" max="1805" width="32.125" style="98" customWidth="1"/>
    <col min="1806" max="1806" width="8.625" style="98" customWidth="1"/>
    <col min="1807" max="2048" width="11" style="98"/>
    <col min="2049" max="2049" width="8.125" style="98" customWidth="1"/>
    <col min="2050" max="2050" width="2.5" style="98" customWidth="1"/>
    <col min="2051" max="2051" width="4.875" style="98" customWidth="1"/>
    <col min="2052" max="2052" width="12.375" style="98" customWidth="1"/>
    <col min="2053" max="2054" width="7.625" style="98" customWidth="1"/>
    <col min="2055" max="2055" width="12.75" style="98" customWidth="1"/>
    <col min="2056" max="2057" width="16" style="98" customWidth="1"/>
    <col min="2058" max="2058" width="14.875" style="98" customWidth="1"/>
    <col min="2059" max="2059" width="13.125" style="98" customWidth="1"/>
    <col min="2060" max="2060" width="13.25" style="98" customWidth="1"/>
    <col min="2061" max="2061" width="32.125" style="98" customWidth="1"/>
    <col min="2062" max="2062" width="8.625" style="98" customWidth="1"/>
    <col min="2063" max="2304" width="11" style="98"/>
    <col min="2305" max="2305" width="8.125" style="98" customWidth="1"/>
    <col min="2306" max="2306" width="2.5" style="98" customWidth="1"/>
    <col min="2307" max="2307" width="4.875" style="98" customWidth="1"/>
    <col min="2308" max="2308" width="12.375" style="98" customWidth="1"/>
    <col min="2309" max="2310" width="7.625" style="98" customWidth="1"/>
    <col min="2311" max="2311" width="12.75" style="98" customWidth="1"/>
    <col min="2312" max="2313" width="16" style="98" customWidth="1"/>
    <col min="2314" max="2314" width="14.875" style="98" customWidth="1"/>
    <col min="2315" max="2315" width="13.125" style="98" customWidth="1"/>
    <col min="2316" max="2316" width="13.25" style="98" customWidth="1"/>
    <col min="2317" max="2317" width="32.125" style="98" customWidth="1"/>
    <col min="2318" max="2318" width="8.625" style="98" customWidth="1"/>
    <col min="2319" max="2560" width="11" style="98"/>
    <col min="2561" max="2561" width="8.125" style="98" customWidth="1"/>
    <col min="2562" max="2562" width="2.5" style="98" customWidth="1"/>
    <col min="2563" max="2563" width="4.875" style="98" customWidth="1"/>
    <col min="2564" max="2564" width="12.375" style="98" customWidth="1"/>
    <col min="2565" max="2566" width="7.625" style="98" customWidth="1"/>
    <col min="2567" max="2567" width="12.75" style="98" customWidth="1"/>
    <col min="2568" max="2569" width="16" style="98" customWidth="1"/>
    <col min="2570" max="2570" width="14.875" style="98" customWidth="1"/>
    <col min="2571" max="2571" width="13.125" style="98" customWidth="1"/>
    <col min="2572" max="2572" width="13.25" style="98" customWidth="1"/>
    <col min="2573" max="2573" width="32.125" style="98" customWidth="1"/>
    <col min="2574" max="2574" width="8.625" style="98" customWidth="1"/>
    <col min="2575" max="2816" width="11" style="98"/>
    <col min="2817" max="2817" width="8.125" style="98" customWidth="1"/>
    <col min="2818" max="2818" width="2.5" style="98" customWidth="1"/>
    <col min="2819" max="2819" width="4.875" style="98" customWidth="1"/>
    <col min="2820" max="2820" width="12.375" style="98" customWidth="1"/>
    <col min="2821" max="2822" width="7.625" style="98" customWidth="1"/>
    <col min="2823" max="2823" width="12.75" style="98" customWidth="1"/>
    <col min="2824" max="2825" width="16" style="98" customWidth="1"/>
    <col min="2826" max="2826" width="14.875" style="98" customWidth="1"/>
    <col min="2827" max="2827" width="13.125" style="98" customWidth="1"/>
    <col min="2828" max="2828" width="13.25" style="98" customWidth="1"/>
    <col min="2829" max="2829" width="32.125" style="98" customWidth="1"/>
    <col min="2830" max="2830" width="8.625" style="98" customWidth="1"/>
    <col min="2831" max="3072" width="11" style="98"/>
    <col min="3073" max="3073" width="8.125" style="98" customWidth="1"/>
    <col min="3074" max="3074" width="2.5" style="98" customWidth="1"/>
    <col min="3075" max="3075" width="4.875" style="98" customWidth="1"/>
    <col min="3076" max="3076" width="12.375" style="98" customWidth="1"/>
    <col min="3077" max="3078" width="7.625" style="98" customWidth="1"/>
    <col min="3079" max="3079" width="12.75" style="98" customWidth="1"/>
    <col min="3080" max="3081" width="16" style="98" customWidth="1"/>
    <col min="3082" max="3082" width="14.875" style="98" customWidth="1"/>
    <col min="3083" max="3083" width="13.125" style="98" customWidth="1"/>
    <col min="3084" max="3084" width="13.25" style="98" customWidth="1"/>
    <col min="3085" max="3085" width="32.125" style="98" customWidth="1"/>
    <col min="3086" max="3086" width="8.625" style="98" customWidth="1"/>
    <col min="3087" max="3328" width="11" style="98"/>
    <col min="3329" max="3329" width="8.125" style="98" customWidth="1"/>
    <col min="3330" max="3330" width="2.5" style="98" customWidth="1"/>
    <col min="3331" max="3331" width="4.875" style="98" customWidth="1"/>
    <col min="3332" max="3332" width="12.375" style="98" customWidth="1"/>
    <col min="3333" max="3334" width="7.625" style="98" customWidth="1"/>
    <col min="3335" max="3335" width="12.75" style="98" customWidth="1"/>
    <col min="3336" max="3337" width="16" style="98" customWidth="1"/>
    <col min="3338" max="3338" width="14.875" style="98" customWidth="1"/>
    <col min="3339" max="3339" width="13.125" style="98" customWidth="1"/>
    <col min="3340" max="3340" width="13.25" style="98" customWidth="1"/>
    <col min="3341" max="3341" width="32.125" style="98" customWidth="1"/>
    <col min="3342" max="3342" width="8.625" style="98" customWidth="1"/>
    <col min="3343" max="3584" width="11" style="98"/>
    <col min="3585" max="3585" width="8.125" style="98" customWidth="1"/>
    <col min="3586" max="3586" width="2.5" style="98" customWidth="1"/>
    <col min="3587" max="3587" width="4.875" style="98" customWidth="1"/>
    <col min="3588" max="3588" width="12.375" style="98" customWidth="1"/>
    <col min="3589" max="3590" width="7.625" style="98" customWidth="1"/>
    <col min="3591" max="3591" width="12.75" style="98" customWidth="1"/>
    <col min="3592" max="3593" width="16" style="98" customWidth="1"/>
    <col min="3594" max="3594" width="14.875" style="98" customWidth="1"/>
    <col min="3595" max="3595" width="13.125" style="98" customWidth="1"/>
    <col min="3596" max="3596" width="13.25" style="98" customWidth="1"/>
    <col min="3597" max="3597" width="32.125" style="98" customWidth="1"/>
    <col min="3598" max="3598" width="8.625" style="98" customWidth="1"/>
    <col min="3599" max="3840" width="11" style="98"/>
    <col min="3841" max="3841" width="8.125" style="98" customWidth="1"/>
    <col min="3842" max="3842" width="2.5" style="98" customWidth="1"/>
    <col min="3843" max="3843" width="4.875" style="98" customWidth="1"/>
    <col min="3844" max="3844" width="12.375" style="98" customWidth="1"/>
    <col min="3845" max="3846" width="7.625" style="98" customWidth="1"/>
    <col min="3847" max="3847" width="12.75" style="98" customWidth="1"/>
    <col min="3848" max="3849" width="16" style="98" customWidth="1"/>
    <col min="3850" max="3850" width="14.875" style="98" customWidth="1"/>
    <col min="3851" max="3851" width="13.125" style="98" customWidth="1"/>
    <col min="3852" max="3852" width="13.25" style="98" customWidth="1"/>
    <col min="3853" max="3853" width="32.125" style="98" customWidth="1"/>
    <col min="3854" max="3854" width="8.625" style="98" customWidth="1"/>
    <col min="3855" max="4096" width="11" style="98"/>
    <col min="4097" max="4097" width="8.125" style="98" customWidth="1"/>
    <col min="4098" max="4098" width="2.5" style="98" customWidth="1"/>
    <col min="4099" max="4099" width="4.875" style="98" customWidth="1"/>
    <col min="4100" max="4100" width="12.375" style="98" customWidth="1"/>
    <col min="4101" max="4102" width="7.625" style="98" customWidth="1"/>
    <col min="4103" max="4103" width="12.75" style="98" customWidth="1"/>
    <col min="4104" max="4105" width="16" style="98" customWidth="1"/>
    <col min="4106" max="4106" width="14.875" style="98" customWidth="1"/>
    <col min="4107" max="4107" width="13.125" style="98" customWidth="1"/>
    <col min="4108" max="4108" width="13.25" style="98" customWidth="1"/>
    <col min="4109" max="4109" width="32.125" style="98" customWidth="1"/>
    <col min="4110" max="4110" width="8.625" style="98" customWidth="1"/>
    <col min="4111" max="4352" width="11" style="98"/>
    <col min="4353" max="4353" width="8.125" style="98" customWidth="1"/>
    <col min="4354" max="4354" width="2.5" style="98" customWidth="1"/>
    <col min="4355" max="4355" width="4.875" style="98" customWidth="1"/>
    <col min="4356" max="4356" width="12.375" style="98" customWidth="1"/>
    <col min="4357" max="4358" width="7.625" style="98" customWidth="1"/>
    <col min="4359" max="4359" width="12.75" style="98" customWidth="1"/>
    <col min="4360" max="4361" width="16" style="98" customWidth="1"/>
    <col min="4362" max="4362" width="14.875" style="98" customWidth="1"/>
    <col min="4363" max="4363" width="13.125" style="98" customWidth="1"/>
    <col min="4364" max="4364" width="13.25" style="98" customWidth="1"/>
    <col min="4365" max="4365" width="32.125" style="98" customWidth="1"/>
    <col min="4366" max="4366" width="8.625" style="98" customWidth="1"/>
    <col min="4367" max="4608" width="11" style="98"/>
    <col min="4609" max="4609" width="8.125" style="98" customWidth="1"/>
    <col min="4610" max="4610" width="2.5" style="98" customWidth="1"/>
    <col min="4611" max="4611" width="4.875" style="98" customWidth="1"/>
    <col min="4612" max="4612" width="12.375" style="98" customWidth="1"/>
    <col min="4613" max="4614" width="7.625" style="98" customWidth="1"/>
    <col min="4615" max="4615" width="12.75" style="98" customWidth="1"/>
    <col min="4616" max="4617" width="16" style="98" customWidth="1"/>
    <col min="4618" max="4618" width="14.875" style="98" customWidth="1"/>
    <col min="4619" max="4619" width="13.125" style="98" customWidth="1"/>
    <col min="4620" max="4620" width="13.25" style="98" customWidth="1"/>
    <col min="4621" max="4621" width="32.125" style="98" customWidth="1"/>
    <col min="4622" max="4622" width="8.625" style="98" customWidth="1"/>
    <col min="4623" max="4864" width="11" style="98"/>
    <col min="4865" max="4865" width="8.125" style="98" customWidth="1"/>
    <col min="4866" max="4866" width="2.5" style="98" customWidth="1"/>
    <col min="4867" max="4867" width="4.875" style="98" customWidth="1"/>
    <col min="4868" max="4868" width="12.375" style="98" customWidth="1"/>
    <col min="4869" max="4870" width="7.625" style="98" customWidth="1"/>
    <col min="4871" max="4871" width="12.75" style="98" customWidth="1"/>
    <col min="4872" max="4873" width="16" style="98" customWidth="1"/>
    <col min="4874" max="4874" width="14.875" style="98" customWidth="1"/>
    <col min="4875" max="4875" width="13.125" style="98" customWidth="1"/>
    <col min="4876" max="4876" width="13.25" style="98" customWidth="1"/>
    <col min="4877" max="4877" width="32.125" style="98" customWidth="1"/>
    <col min="4878" max="4878" width="8.625" style="98" customWidth="1"/>
    <col min="4879" max="5120" width="11" style="98"/>
    <col min="5121" max="5121" width="8.125" style="98" customWidth="1"/>
    <col min="5122" max="5122" width="2.5" style="98" customWidth="1"/>
    <col min="5123" max="5123" width="4.875" style="98" customWidth="1"/>
    <col min="5124" max="5124" width="12.375" style="98" customWidth="1"/>
    <col min="5125" max="5126" width="7.625" style="98" customWidth="1"/>
    <col min="5127" max="5127" width="12.75" style="98" customWidth="1"/>
    <col min="5128" max="5129" width="16" style="98" customWidth="1"/>
    <col min="5130" max="5130" width="14.875" style="98" customWidth="1"/>
    <col min="5131" max="5131" width="13.125" style="98" customWidth="1"/>
    <col min="5132" max="5132" width="13.25" style="98" customWidth="1"/>
    <col min="5133" max="5133" width="32.125" style="98" customWidth="1"/>
    <col min="5134" max="5134" width="8.625" style="98" customWidth="1"/>
    <col min="5135" max="5376" width="11" style="98"/>
    <col min="5377" max="5377" width="8.125" style="98" customWidth="1"/>
    <col min="5378" max="5378" width="2.5" style="98" customWidth="1"/>
    <col min="5379" max="5379" width="4.875" style="98" customWidth="1"/>
    <col min="5380" max="5380" width="12.375" style="98" customWidth="1"/>
    <col min="5381" max="5382" width="7.625" style="98" customWidth="1"/>
    <col min="5383" max="5383" width="12.75" style="98" customWidth="1"/>
    <col min="5384" max="5385" width="16" style="98" customWidth="1"/>
    <col min="5386" max="5386" width="14.875" style="98" customWidth="1"/>
    <col min="5387" max="5387" width="13.125" style="98" customWidth="1"/>
    <col min="5388" max="5388" width="13.25" style="98" customWidth="1"/>
    <col min="5389" max="5389" width="32.125" style="98" customWidth="1"/>
    <col min="5390" max="5390" width="8.625" style="98" customWidth="1"/>
    <col min="5391" max="5632" width="11" style="98"/>
    <col min="5633" max="5633" width="8.125" style="98" customWidth="1"/>
    <col min="5634" max="5634" width="2.5" style="98" customWidth="1"/>
    <col min="5635" max="5635" width="4.875" style="98" customWidth="1"/>
    <col min="5636" max="5636" width="12.375" style="98" customWidth="1"/>
    <col min="5637" max="5638" width="7.625" style="98" customWidth="1"/>
    <col min="5639" max="5639" width="12.75" style="98" customWidth="1"/>
    <col min="5640" max="5641" width="16" style="98" customWidth="1"/>
    <col min="5642" max="5642" width="14.875" style="98" customWidth="1"/>
    <col min="5643" max="5643" width="13.125" style="98" customWidth="1"/>
    <col min="5644" max="5644" width="13.25" style="98" customWidth="1"/>
    <col min="5645" max="5645" width="32.125" style="98" customWidth="1"/>
    <col min="5646" max="5646" width="8.625" style="98" customWidth="1"/>
    <col min="5647" max="5888" width="11" style="98"/>
    <col min="5889" max="5889" width="8.125" style="98" customWidth="1"/>
    <col min="5890" max="5890" width="2.5" style="98" customWidth="1"/>
    <col min="5891" max="5891" width="4.875" style="98" customWidth="1"/>
    <col min="5892" max="5892" width="12.375" style="98" customWidth="1"/>
    <col min="5893" max="5894" width="7.625" style="98" customWidth="1"/>
    <col min="5895" max="5895" width="12.75" style="98" customWidth="1"/>
    <col min="5896" max="5897" width="16" style="98" customWidth="1"/>
    <col min="5898" max="5898" width="14.875" style="98" customWidth="1"/>
    <col min="5899" max="5899" width="13.125" style="98" customWidth="1"/>
    <col min="5900" max="5900" width="13.25" style="98" customWidth="1"/>
    <col min="5901" max="5901" width="32.125" style="98" customWidth="1"/>
    <col min="5902" max="5902" width="8.625" style="98" customWidth="1"/>
    <col min="5903" max="6144" width="11" style="98"/>
    <col min="6145" max="6145" width="8.125" style="98" customWidth="1"/>
    <col min="6146" max="6146" width="2.5" style="98" customWidth="1"/>
    <col min="6147" max="6147" width="4.875" style="98" customWidth="1"/>
    <col min="6148" max="6148" width="12.375" style="98" customWidth="1"/>
    <col min="6149" max="6150" width="7.625" style="98" customWidth="1"/>
    <col min="6151" max="6151" width="12.75" style="98" customWidth="1"/>
    <col min="6152" max="6153" width="16" style="98" customWidth="1"/>
    <col min="6154" max="6154" width="14.875" style="98" customWidth="1"/>
    <col min="6155" max="6155" width="13.125" style="98" customWidth="1"/>
    <col min="6156" max="6156" width="13.25" style="98" customWidth="1"/>
    <col min="6157" max="6157" width="32.125" style="98" customWidth="1"/>
    <col min="6158" max="6158" width="8.625" style="98" customWidth="1"/>
    <col min="6159" max="6400" width="11" style="98"/>
    <col min="6401" max="6401" width="8.125" style="98" customWidth="1"/>
    <col min="6402" max="6402" width="2.5" style="98" customWidth="1"/>
    <col min="6403" max="6403" width="4.875" style="98" customWidth="1"/>
    <col min="6404" max="6404" width="12.375" style="98" customWidth="1"/>
    <col min="6405" max="6406" width="7.625" style="98" customWidth="1"/>
    <col min="6407" max="6407" width="12.75" style="98" customWidth="1"/>
    <col min="6408" max="6409" width="16" style="98" customWidth="1"/>
    <col min="6410" max="6410" width="14.875" style="98" customWidth="1"/>
    <col min="6411" max="6411" width="13.125" style="98" customWidth="1"/>
    <col min="6412" max="6412" width="13.25" style="98" customWidth="1"/>
    <col min="6413" max="6413" width="32.125" style="98" customWidth="1"/>
    <col min="6414" max="6414" width="8.625" style="98" customWidth="1"/>
    <col min="6415" max="6656" width="11" style="98"/>
    <col min="6657" max="6657" width="8.125" style="98" customWidth="1"/>
    <col min="6658" max="6658" width="2.5" style="98" customWidth="1"/>
    <col min="6659" max="6659" width="4.875" style="98" customWidth="1"/>
    <col min="6660" max="6660" width="12.375" style="98" customWidth="1"/>
    <col min="6661" max="6662" width="7.625" style="98" customWidth="1"/>
    <col min="6663" max="6663" width="12.75" style="98" customWidth="1"/>
    <col min="6664" max="6665" width="16" style="98" customWidth="1"/>
    <col min="6666" max="6666" width="14.875" style="98" customWidth="1"/>
    <col min="6667" max="6667" width="13.125" style="98" customWidth="1"/>
    <col min="6668" max="6668" width="13.25" style="98" customWidth="1"/>
    <col min="6669" max="6669" width="32.125" style="98" customWidth="1"/>
    <col min="6670" max="6670" width="8.625" style="98" customWidth="1"/>
    <col min="6671" max="6912" width="11" style="98"/>
    <col min="6913" max="6913" width="8.125" style="98" customWidth="1"/>
    <col min="6914" max="6914" width="2.5" style="98" customWidth="1"/>
    <col min="6915" max="6915" width="4.875" style="98" customWidth="1"/>
    <col min="6916" max="6916" width="12.375" style="98" customWidth="1"/>
    <col min="6917" max="6918" width="7.625" style="98" customWidth="1"/>
    <col min="6919" max="6919" width="12.75" style="98" customWidth="1"/>
    <col min="6920" max="6921" width="16" style="98" customWidth="1"/>
    <col min="6922" max="6922" width="14.875" style="98" customWidth="1"/>
    <col min="6923" max="6923" width="13.125" style="98" customWidth="1"/>
    <col min="6924" max="6924" width="13.25" style="98" customWidth="1"/>
    <col min="6925" max="6925" width="32.125" style="98" customWidth="1"/>
    <col min="6926" max="6926" width="8.625" style="98" customWidth="1"/>
    <col min="6927" max="7168" width="11" style="98"/>
    <col min="7169" max="7169" width="8.125" style="98" customWidth="1"/>
    <col min="7170" max="7170" width="2.5" style="98" customWidth="1"/>
    <col min="7171" max="7171" width="4.875" style="98" customWidth="1"/>
    <col min="7172" max="7172" width="12.375" style="98" customWidth="1"/>
    <col min="7173" max="7174" width="7.625" style="98" customWidth="1"/>
    <col min="7175" max="7175" width="12.75" style="98" customWidth="1"/>
    <col min="7176" max="7177" width="16" style="98" customWidth="1"/>
    <col min="7178" max="7178" width="14.875" style="98" customWidth="1"/>
    <col min="7179" max="7179" width="13.125" style="98" customWidth="1"/>
    <col min="7180" max="7180" width="13.25" style="98" customWidth="1"/>
    <col min="7181" max="7181" width="32.125" style="98" customWidth="1"/>
    <col min="7182" max="7182" width="8.625" style="98" customWidth="1"/>
    <col min="7183" max="7424" width="11" style="98"/>
    <col min="7425" max="7425" width="8.125" style="98" customWidth="1"/>
    <col min="7426" max="7426" width="2.5" style="98" customWidth="1"/>
    <col min="7427" max="7427" width="4.875" style="98" customWidth="1"/>
    <col min="7428" max="7428" width="12.375" style="98" customWidth="1"/>
    <col min="7429" max="7430" width="7.625" style="98" customWidth="1"/>
    <col min="7431" max="7431" width="12.75" style="98" customWidth="1"/>
    <col min="7432" max="7433" width="16" style="98" customWidth="1"/>
    <col min="7434" max="7434" width="14.875" style="98" customWidth="1"/>
    <col min="7435" max="7435" width="13.125" style="98" customWidth="1"/>
    <col min="7436" max="7436" width="13.25" style="98" customWidth="1"/>
    <col min="7437" max="7437" width="32.125" style="98" customWidth="1"/>
    <col min="7438" max="7438" width="8.625" style="98" customWidth="1"/>
    <col min="7439" max="7680" width="11" style="98"/>
    <col min="7681" max="7681" width="8.125" style="98" customWidth="1"/>
    <col min="7682" max="7682" width="2.5" style="98" customWidth="1"/>
    <col min="7683" max="7683" width="4.875" style="98" customWidth="1"/>
    <col min="7684" max="7684" width="12.375" style="98" customWidth="1"/>
    <col min="7685" max="7686" width="7.625" style="98" customWidth="1"/>
    <col min="7687" max="7687" width="12.75" style="98" customWidth="1"/>
    <col min="7688" max="7689" width="16" style="98" customWidth="1"/>
    <col min="7690" max="7690" width="14.875" style="98" customWidth="1"/>
    <col min="7691" max="7691" width="13.125" style="98" customWidth="1"/>
    <col min="7692" max="7692" width="13.25" style="98" customWidth="1"/>
    <col min="7693" max="7693" width="32.125" style="98" customWidth="1"/>
    <col min="7694" max="7694" width="8.625" style="98" customWidth="1"/>
    <col min="7695" max="7936" width="11" style="98"/>
    <col min="7937" max="7937" width="8.125" style="98" customWidth="1"/>
    <col min="7938" max="7938" width="2.5" style="98" customWidth="1"/>
    <col min="7939" max="7939" width="4.875" style="98" customWidth="1"/>
    <col min="7940" max="7940" width="12.375" style="98" customWidth="1"/>
    <col min="7941" max="7942" width="7.625" style="98" customWidth="1"/>
    <col min="7943" max="7943" width="12.75" style="98" customWidth="1"/>
    <col min="7944" max="7945" width="16" style="98" customWidth="1"/>
    <col min="7946" max="7946" width="14.875" style="98" customWidth="1"/>
    <col min="7947" max="7947" width="13.125" style="98" customWidth="1"/>
    <col min="7948" max="7948" width="13.25" style="98" customWidth="1"/>
    <col min="7949" max="7949" width="32.125" style="98" customWidth="1"/>
    <col min="7950" max="7950" width="8.625" style="98" customWidth="1"/>
    <col min="7951" max="8192" width="11" style="98"/>
    <col min="8193" max="8193" width="8.125" style="98" customWidth="1"/>
    <col min="8194" max="8194" width="2.5" style="98" customWidth="1"/>
    <col min="8195" max="8195" width="4.875" style="98" customWidth="1"/>
    <col min="8196" max="8196" width="12.375" style="98" customWidth="1"/>
    <col min="8197" max="8198" width="7.625" style="98" customWidth="1"/>
    <col min="8199" max="8199" width="12.75" style="98" customWidth="1"/>
    <col min="8200" max="8201" width="16" style="98" customWidth="1"/>
    <col min="8202" max="8202" width="14.875" style="98" customWidth="1"/>
    <col min="8203" max="8203" width="13.125" style="98" customWidth="1"/>
    <col min="8204" max="8204" width="13.25" style="98" customWidth="1"/>
    <col min="8205" max="8205" width="32.125" style="98" customWidth="1"/>
    <col min="8206" max="8206" width="8.625" style="98" customWidth="1"/>
    <col min="8207" max="8448" width="11" style="98"/>
    <col min="8449" max="8449" width="8.125" style="98" customWidth="1"/>
    <col min="8450" max="8450" width="2.5" style="98" customWidth="1"/>
    <col min="8451" max="8451" width="4.875" style="98" customWidth="1"/>
    <col min="8452" max="8452" width="12.375" style="98" customWidth="1"/>
    <col min="8453" max="8454" width="7.625" style="98" customWidth="1"/>
    <col min="8455" max="8455" width="12.75" style="98" customWidth="1"/>
    <col min="8456" max="8457" width="16" style="98" customWidth="1"/>
    <col min="8458" max="8458" width="14.875" style="98" customWidth="1"/>
    <col min="8459" max="8459" width="13.125" style="98" customWidth="1"/>
    <col min="8460" max="8460" width="13.25" style="98" customWidth="1"/>
    <col min="8461" max="8461" width="32.125" style="98" customWidth="1"/>
    <col min="8462" max="8462" width="8.625" style="98" customWidth="1"/>
    <col min="8463" max="8704" width="11" style="98"/>
    <col min="8705" max="8705" width="8.125" style="98" customWidth="1"/>
    <col min="8706" max="8706" width="2.5" style="98" customWidth="1"/>
    <col min="8707" max="8707" width="4.875" style="98" customWidth="1"/>
    <col min="8708" max="8708" width="12.375" style="98" customWidth="1"/>
    <col min="8709" max="8710" width="7.625" style="98" customWidth="1"/>
    <col min="8711" max="8711" width="12.75" style="98" customWidth="1"/>
    <col min="8712" max="8713" width="16" style="98" customWidth="1"/>
    <col min="8714" max="8714" width="14.875" style="98" customWidth="1"/>
    <col min="8715" max="8715" width="13.125" style="98" customWidth="1"/>
    <col min="8716" max="8716" width="13.25" style="98" customWidth="1"/>
    <col min="8717" max="8717" width="32.125" style="98" customWidth="1"/>
    <col min="8718" max="8718" width="8.625" style="98" customWidth="1"/>
    <col min="8719" max="8960" width="11" style="98"/>
    <col min="8961" max="8961" width="8.125" style="98" customWidth="1"/>
    <col min="8962" max="8962" width="2.5" style="98" customWidth="1"/>
    <col min="8963" max="8963" width="4.875" style="98" customWidth="1"/>
    <col min="8964" max="8964" width="12.375" style="98" customWidth="1"/>
    <col min="8965" max="8966" width="7.625" style="98" customWidth="1"/>
    <col min="8967" max="8967" width="12.75" style="98" customWidth="1"/>
    <col min="8968" max="8969" width="16" style="98" customWidth="1"/>
    <col min="8970" max="8970" width="14.875" style="98" customWidth="1"/>
    <col min="8971" max="8971" width="13.125" style="98" customWidth="1"/>
    <col min="8972" max="8972" width="13.25" style="98" customWidth="1"/>
    <col min="8973" max="8973" width="32.125" style="98" customWidth="1"/>
    <col min="8974" max="8974" width="8.625" style="98" customWidth="1"/>
    <col min="8975" max="9216" width="11" style="98"/>
    <col min="9217" max="9217" width="8.125" style="98" customWidth="1"/>
    <col min="9218" max="9218" width="2.5" style="98" customWidth="1"/>
    <col min="9219" max="9219" width="4.875" style="98" customWidth="1"/>
    <col min="9220" max="9220" width="12.375" style="98" customWidth="1"/>
    <col min="9221" max="9222" width="7.625" style="98" customWidth="1"/>
    <col min="9223" max="9223" width="12.75" style="98" customWidth="1"/>
    <col min="9224" max="9225" width="16" style="98" customWidth="1"/>
    <col min="9226" max="9226" width="14.875" style="98" customWidth="1"/>
    <col min="9227" max="9227" width="13.125" style="98" customWidth="1"/>
    <col min="9228" max="9228" width="13.25" style="98" customWidth="1"/>
    <col min="9229" max="9229" width="32.125" style="98" customWidth="1"/>
    <col min="9230" max="9230" width="8.625" style="98" customWidth="1"/>
    <col min="9231" max="9472" width="11" style="98"/>
    <col min="9473" max="9473" width="8.125" style="98" customWidth="1"/>
    <col min="9474" max="9474" width="2.5" style="98" customWidth="1"/>
    <col min="9475" max="9475" width="4.875" style="98" customWidth="1"/>
    <col min="9476" max="9476" width="12.375" style="98" customWidth="1"/>
    <col min="9477" max="9478" width="7.625" style="98" customWidth="1"/>
    <col min="9479" max="9479" width="12.75" style="98" customWidth="1"/>
    <col min="9480" max="9481" width="16" style="98" customWidth="1"/>
    <col min="9482" max="9482" width="14.875" style="98" customWidth="1"/>
    <col min="9483" max="9483" width="13.125" style="98" customWidth="1"/>
    <col min="9484" max="9484" width="13.25" style="98" customWidth="1"/>
    <col min="9485" max="9485" width="32.125" style="98" customWidth="1"/>
    <col min="9486" max="9486" width="8.625" style="98" customWidth="1"/>
    <col min="9487" max="9728" width="11" style="98"/>
    <col min="9729" max="9729" width="8.125" style="98" customWidth="1"/>
    <col min="9730" max="9730" width="2.5" style="98" customWidth="1"/>
    <col min="9731" max="9731" width="4.875" style="98" customWidth="1"/>
    <col min="9732" max="9732" width="12.375" style="98" customWidth="1"/>
    <col min="9733" max="9734" width="7.625" style="98" customWidth="1"/>
    <col min="9735" max="9735" width="12.75" style="98" customWidth="1"/>
    <col min="9736" max="9737" width="16" style="98" customWidth="1"/>
    <col min="9738" max="9738" width="14.875" style="98" customWidth="1"/>
    <col min="9739" max="9739" width="13.125" style="98" customWidth="1"/>
    <col min="9740" max="9740" width="13.25" style="98" customWidth="1"/>
    <col min="9741" max="9741" width="32.125" style="98" customWidth="1"/>
    <col min="9742" max="9742" width="8.625" style="98" customWidth="1"/>
    <col min="9743" max="9984" width="11" style="98"/>
    <col min="9985" max="9985" width="8.125" style="98" customWidth="1"/>
    <col min="9986" max="9986" width="2.5" style="98" customWidth="1"/>
    <col min="9987" max="9987" width="4.875" style="98" customWidth="1"/>
    <col min="9988" max="9988" width="12.375" style="98" customWidth="1"/>
    <col min="9989" max="9990" width="7.625" style="98" customWidth="1"/>
    <col min="9991" max="9991" width="12.75" style="98" customWidth="1"/>
    <col min="9992" max="9993" width="16" style="98" customWidth="1"/>
    <col min="9994" max="9994" width="14.875" style="98" customWidth="1"/>
    <col min="9995" max="9995" width="13.125" style="98" customWidth="1"/>
    <col min="9996" max="9996" width="13.25" style="98" customWidth="1"/>
    <col min="9997" max="9997" width="32.125" style="98" customWidth="1"/>
    <col min="9998" max="9998" width="8.625" style="98" customWidth="1"/>
    <col min="9999" max="10240" width="11" style="98"/>
    <col min="10241" max="10241" width="8.125" style="98" customWidth="1"/>
    <col min="10242" max="10242" width="2.5" style="98" customWidth="1"/>
    <col min="10243" max="10243" width="4.875" style="98" customWidth="1"/>
    <col min="10244" max="10244" width="12.375" style="98" customWidth="1"/>
    <col min="10245" max="10246" width="7.625" style="98" customWidth="1"/>
    <col min="10247" max="10247" width="12.75" style="98" customWidth="1"/>
    <col min="10248" max="10249" width="16" style="98" customWidth="1"/>
    <col min="10250" max="10250" width="14.875" style="98" customWidth="1"/>
    <col min="10251" max="10251" width="13.125" style="98" customWidth="1"/>
    <col min="10252" max="10252" width="13.25" style="98" customWidth="1"/>
    <col min="10253" max="10253" width="32.125" style="98" customWidth="1"/>
    <col min="10254" max="10254" width="8.625" style="98" customWidth="1"/>
    <col min="10255" max="10496" width="11" style="98"/>
    <col min="10497" max="10497" width="8.125" style="98" customWidth="1"/>
    <col min="10498" max="10498" width="2.5" style="98" customWidth="1"/>
    <col min="10499" max="10499" width="4.875" style="98" customWidth="1"/>
    <col min="10500" max="10500" width="12.375" style="98" customWidth="1"/>
    <col min="10501" max="10502" width="7.625" style="98" customWidth="1"/>
    <col min="10503" max="10503" width="12.75" style="98" customWidth="1"/>
    <col min="10504" max="10505" width="16" style="98" customWidth="1"/>
    <col min="10506" max="10506" width="14.875" style="98" customWidth="1"/>
    <col min="10507" max="10507" width="13.125" style="98" customWidth="1"/>
    <col min="10508" max="10508" width="13.25" style="98" customWidth="1"/>
    <col min="10509" max="10509" width="32.125" style="98" customWidth="1"/>
    <col min="10510" max="10510" width="8.625" style="98" customWidth="1"/>
    <col min="10511" max="10752" width="11" style="98"/>
    <col min="10753" max="10753" width="8.125" style="98" customWidth="1"/>
    <col min="10754" max="10754" width="2.5" style="98" customWidth="1"/>
    <col min="10755" max="10755" width="4.875" style="98" customWidth="1"/>
    <col min="10756" max="10756" width="12.375" style="98" customWidth="1"/>
    <col min="10757" max="10758" width="7.625" style="98" customWidth="1"/>
    <col min="10759" max="10759" width="12.75" style="98" customWidth="1"/>
    <col min="10760" max="10761" width="16" style="98" customWidth="1"/>
    <col min="10762" max="10762" width="14.875" style="98" customWidth="1"/>
    <col min="10763" max="10763" width="13.125" style="98" customWidth="1"/>
    <col min="10764" max="10764" width="13.25" style="98" customWidth="1"/>
    <col min="10765" max="10765" width="32.125" style="98" customWidth="1"/>
    <col min="10766" max="10766" width="8.625" style="98" customWidth="1"/>
    <col min="10767" max="11008" width="11" style="98"/>
    <col min="11009" max="11009" width="8.125" style="98" customWidth="1"/>
    <col min="11010" max="11010" width="2.5" style="98" customWidth="1"/>
    <col min="11011" max="11011" width="4.875" style="98" customWidth="1"/>
    <col min="11012" max="11012" width="12.375" style="98" customWidth="1"/>
    <col min="11013" max="11014" width="7.625" style="98" customWidth="1"/>
    <col min="11015" max="11015" width="12.75" style="98" customWidth="1"/>
    <col min="11016" max="11017" width="16" style="98" customWidth="1"/>
    <col min="11018" max="11018" width="14.875" style="98" customWidth="1"/>
    <col min="11019" max="11019" width="13.125" style="98" customWidth="1"/>
    <col min="11020" max="11020" width="13.25" style="98" customWidth="1"/>
    <col min="11021" max="11021" width="32.125" style="98" customWidth="1"/>
    <col min="11022" max="11022" width="8.625" style="98" customWidth="1"/>
    <col min="11023" max="11264" width="11" style="98"/>
    <col min="11265" max="11265" width="8.125" style="98" customWidth="1"/>
    <col min="11266" max="11266" width="2.5" style="98" customWidth="1"/>
    <col min="11267" max="11267" width="4.875" style="98" customWidth="1"/>
    <col min="11268" max="11268" width="12.375" style="98" customWidth="1"/>
    <col min="11269" max="11270" width="7.625" style="98" customWidth="1"/>
    <col min="11271" max="11271" width="12.75" style="98" customWidth="1"/>
    <col min="11272" max="11273" width="16" style="98" customWidth="1"/>
    <col min="11274" max="11274" width="14.875" style="98" customWidth="1"/>
    <col min="11275" max="11275" width="13.125" style="98" customWidth="1"/>
    <col min="11276" max="11276" width="13.25" style="98" customWidth="1"/>
    <col min="11277" max="11277" width="32.125" style="98" customWidth="1"/>
    <col min="11278" max="11278" width="8.625" style="98" customWidth="1"/>
    <col min="11279" max="11520" width="11" style="98"/>
    <col min="11521" max="11521" width="8.125" style="98" customWidth="1"/>
    <col min="11522" max="11522" width="2.5" style="98" customWidth="1"/>
    <col min="11523" max="11523" width="4.875" style="98" customWidth="1"/>
    <col min="11524" max="11524" width="12.375" style="98" customWidth="1"/>
    <col min="11525" max="11526" width="7.625" style="98" customWidth="1"/>
    <col min="11527" max="11527" width="12.75" style="98" customWidth="1"/>
    <col min="11528" max="11529" width="16" style="98" customWidth="1"/>
    <col min="11530" max="11530" width="14.875" style="98" customWidth="1"/>
    <col min="11531" max="11531" width="13.125" style="98" customWidth="1"/>
    <col min="11532" max="11532" width="13.25" style="98" customWidth="1"/>
    <col min="11533" max="11533" width="32.125" style="98" customWidth="1"/>
    <col min="11534" max="11534" width="8.625" style="98" customWidth="1"/>
    <col min="11535" max="11776" width="11" style="98"/>
    <col min="11777" max="11777" width="8.125" style="98" customWidth="1"/>
    <col min="11778" max="11778" width="2.5" style="98" customWidth="1"/>
    <col min="11779" max="11779" width="4.875" style="98" customWidth="1"/>
    <col min="11780" max="11780" width="12.375" style="98" customWidth="1"/>
    <col min="11781" max="11782" width="7.625" style="98" customWidth="1"/>
    <col min="11783" max="11783" width="12.75" style="98" customWidth="1"/>
    <col min="11784" max="11785" width="16" style="98" customWidth="1"/>
    <col min="11786" max="11786" width="14.875" style="98" customWidth="1"/>
    <col min="11787" max="11787" width="13.125" style="98" customWidth="1"/>
    <col min="11788" max="11788" width="13.25" style="98" customWidth="1"/>
    <col min="11789" max="11789" width="32.125" style="98" customWidth="1"/>
    <col min="11790" max="11790" width="8.625" style="98" customWidth="1"/>
    <col min="11791" max="12032" width="11" style="98"/>
    <col min="12033" max="12033" width="8.125" style="98" customWidth="1"/>
    <col min="12034" max="12034" width="2.5" style="98" customWidth="1"/>
    <col min="12035" max="12035" width="4.875" style="98" customWidth="1"/>
    <col min="12036" max="12036" width="12.375" style="98" customWidth="1"/>
    <col min="12037" max="12038" width="7.625" style="98" customWidth="1"/>
    <col min="12039" max="12039" width="12.75" style="98" customWidth="1"/>
    <col min="12040" max="12041" width="16" style="98" customWidth="1"/>
    <col min="12042" max="12042" width="14.875" style="98" customWidth="1"/>
    <col min="12043" max="12043" width="13.125" style="98" customWidth="1"/>
    <col min="12044" max="12044" width="13.25" style="98" customWidth="1"/>
    <col min="12045" max="12045" width="32.125" style="98" customWidth="1"/>
    <col min="12046" max="12046" width="8.625" style="98" customWidth="1"/>
    <col min="12047" max="12288" width="11" style="98"/>
    <col min="12289" max="12289" width="8.125" style="98" customWidth="1"/>
    <col min="12290" max="12290" width="2.5" style="98" customWidth="1"/>
    <col min="12291" max="12291" width="4.875" style="98" customWidth="1"/>
    <col min="12292" max="12292" width="12.375" style="98" customWidth="1"/>
    <col min="12293" max="12294" width="7.625" style="98" customWidth="1"/>
    <col min="12295" max="12295" width="12.75" style="98" customWidth="1"/>
    <col min="12296" max="12297" width="16" style="98" customWidth="1"/>
    <col min="12298" max="12298" width="14.875" style="98" customWidth="1"/>
    <col min="12299" max="12299" width="13.125" style="98" customWidth="1"/>
    <col min="12300" max="12300" width="13.25" style="98" customWidth="1"/>
    <col min="12301" max="12301" width="32.125" style="98" customWidth="1"/>
    <col min="12302" max="12302" width="8.625" style="98" customWidth="1"/>
    <col min="12303" max="12544" width="11" style="98"/>
    <col min="12545" max="12545" width="8.125" style="98" customWidth="1"/>
    <col min="12546" max="12546" width="2.5" style="98" customWidth="1"/>
    <col min="12547" max="12547" width="4.875" style="98" customWidth="1"/>
    <col min="12548" max="12548" width="12.375" style="98" customWidth="1"/>
    <col min="12549" max="12550" width="7.625" style="98" customWidth="1"/>
    <col min="12551" max="12551" width="12.75" style="98" customWidth="1"/>
    <col min="12552" max="12553" width="16" style="98" customWidth="1"/>
    <col min="12554" max="12554" width="14.875" style="98" customWidth="1"/>
    <col min="12555" max="12555" width="13.125" style="98" customWidth="1"/>
    <col min="12556" max="12556" width="13.25" style="98" customWidth="1"/>
    <col min="12557" max="12557" width="32.125" style="98" customWidth="1"/>
    <col min="12558" max="12558" width="8.625" style="98" customWidth="1"/>
    <col min="12559" max="12800" width="11" style="98"/>
    <col min="12801" max="12801" width="8.125" style="98" customWidth="1"/>
    <col min="12802" max="12802" width="2.5" style="98" customWidth="1"/>
    <col min="12803" max="12803" width="4.875" style="98" customWidth="1"/>
    <col min="12804" max="12804" width="12.375" style="98" customWidth="1"/>
    <col min="12805" max="12806" width="7.625" style="98" customWidth="1"/>
    <col min="12807" max="12807" width="12.75" style="98" customWidth="1"/>
    <col min="12808" max="12809" width="16" style="98" customWidth="1"/>
    <col min="12810" max="12810" width="14.875" style="98" customWidth="1"/>
    <col min="12811" max="12811" width="13.125" style="98" customWidth="1"/>
    <col min="12812" max="12812" width="13.25" style="98" customWidth="1"/>
    <col min="12813" max="12813" width="32.125" style="98" customWidth="1"/>
    <col min="12814" max="12814" width="8.625" style="98" customWidth="1"/>
    <col min="12815" max="13056" width="11" style="98"/>
    <col min="13057" max="13057" width="8.125" style="98" customWidth="1"/>
    <col min="13058" max="13058" width="2.5" style="98" customWidth="1"/>
    <col min="13059" max="13059" width="4.875" style="98" customWidth="1"/>
    <col min="13060" max="13060" width="12.375" style="98" customWidth="1"/>
    <col min="13061" max="13062" width="7.625" style="98" customWidth="1"/>
    <col min="13063" max="13063" width="12.75" style="98" customWidth="1"/>
    <col min="13064" max="13065" width="16" style="98" customWidth="1"/>
    <col min="13066" max="13066" width="14.875" style="98" customWidth="1"/>
    <col min="13067" max="13067" width="13.125" style="98" customWidth="1"/>
    <col min="13068" max="13068" width="13.25" style="98" customWidth="1"/>
    <col min="13069" max="13069" width="32.125" style="98" customWidth="1"/>
    <col min="13070" max="13070" width="8.625" style="98" customWidth="1"/>
    <col min="13071" max="13312" width="11" style="98"/>
    <col min="13313" max="13313" width="8.125" style="98" customWidth="1"/>
    <col min="13314" max="13314" width="2.5" style="98" customWidth="1"/>
    <col min="13315" max="13315" width="4.875" style="98" customWidth="1"/>
    <col min="13316" max="13316" width="12.375" style="98" customWidth="1"/>
    <col min="13317" max="13318" width="7.625" style="98" customWidth="1"/>
    <col min="13319" max="13319" width="12.75" style="98" customWidth="1"/>
    <col min="13320" max="13321" width="16" style="98" customWidth="1"/>
    <col min="13322" max="13322" width="14.875" style="98" customWidth="1"/>
    <col min="13323" max="13323" width="13.125" style="98" customWidth="1"/>
    <col min="13324" max="13324" width="13.25" style="98" customWidth="1"/>
    <col min="13325" max="13325" width="32.125" style="98" customWidth="1"/>
    <col min="13326" max="13326" width="8.625" style="98" customWidth="1"/>
    <col min="13327" max="13568" width="11" style="98"/>
    <col min="13569" max="13569" width="8.125" style="98" customWidth="1"/>
    <col min="13570" max="13570" width="2.5" style="98" customWidth="1"/>
    <col min="13571" max="13571" width="4.875" style="98" customWidth="1"/>
    <col min="13572" max="13572" width="12.375" style="98" customWidth="1"/>
    <col min="13573" max="13574" width="7.625" style="98" customWidth="1"/>
    <col min="13575" max="13575" width="12.75" style="98" customWidth="1"/>
    <col min="13576" max="13577" width="16" style="98" customWidth="1"/>
    <col min="13578" max="13578" width="14.875" style="98" customWidth="1"/>
    <col min="13579" max="13579" width="13.125" style="98" customWidth="1"/>
    <col min="13580" max="13580" width="13.25" style="98" customWidth="1"/>
    <col min="13581" max="13581" width="32.125" style="98" customWidth="1"/>
    <col min="13582" max="13582" width="8.625" style="98" customWidth="1"/>
    <col min="13583" max="13824" width="11" style="98"/>
    <col min="13825" max="13825" width="8.125" style="98" customWidth="1"/>
    <col min="13826" max="13826" width="2.5" style="98" customWidth="1"/>
    <col min="13827" max="13827" width="4.875" style="98" customWidth="1"/>
    <col min="13828" max="13828" width="12.375" style="98" customWidth="1"/>
    <col min="13829" max="13830" width="7.625" style="98" customWidth="1"/>
    <col min="13831" max="13831" width="12.75" style="98" customWidth="1"/>
    <col min="13832" max="13833" width="16" style="98" customWidth="1"/>
    <col min="13834" max="13834" width="14.875" style="98" customWidth="1"/>
    <col min="13835" max="13835" width="13.125" style="98" customWidth="1"/>
    <col min="13836" max="13836" width="13.25" style="98" customWidth="1"/>
    <col min="13837" max="13837" width="32.125" style="98" customWidth="1"/>
    <col min="13838" max="13838" width="8.625" style="98" customWidth="1"/>
    <col min="13839" max="14080" width="11" style="98"/>
    <col min="14081" max="14081" width="8.125" style="98" customWidth="1"/>
    <col min="14082" max="14082" width="2.5" style="98" customWidth="1"/>
    <col min="14083" max="14083" width="4.875" style="98" customWidth="1"/>
    <col min="14084" max="14084" width="12.375" style="98" customWidth="1"/>
    <col min="14085" max="14086" width="7.625" style="98" customWidth="1"/>
    <col min="14087" max="14087" width="12.75" style="98" customWidth="1"/>
    <col min="14088" max="14089" width="16" style="98" customWidth="1"/>
    <col min="14090" max="14090" width="14.875" style="98" customWidth="1"/>
    <col min="14091" max="14091" width="13.125" style="98" customWidth="1"/>
    <col min="14092" max="14092" width="13.25" style="98" customWidth="1"/>
    <col min="14093" max="14093" width="32.125" style="98" customWidth="1"/>
    <col min="14094" max="14094" width="8.625" style="98" customWidth="1"/>
    <col min="14095" max="14336" width="11" style="98"/>
    <col min="14337" max="14337" width="8.125" style="98" customWidth="1"/>
    <col min="14338" max="14338" width="2.5" style="98" customWidth="1"/>
    <col min="14339" max="14339" width="4.875" style="98" customWidth="1"/>
    <col min="14340" max="14340" width="12.375" style="98" customWidth="1"/>
    <col min="14341" max="14342" width="7.625" style="98" customWidth="1"/>
    <col min="14343" max="14343" width="12.75" style="98" customWidth="1"/>
    <col min="14344" max="14345" width="16" style="98" customWidth="1"/>
    <col min="14346" max="14346" width="14.875" style="98" customWidth="1"/>
    <col min="14347" max="14347" width="13.125" style="98" customWidth="1"/>
    <col min="14348" max="14348" width="13.25" style="98" customWidth="1"/>
    <col min="14349" max="14349" width="32.125" style="98" customWidth="1"/>
    <col min="14350" max="14350" width="8.625" style="98" customWidth="1"/>
    <col min="14351" max="14592" width="11" style="98"/>
    <col min="14593" max="14593" width="8.125" style="98" customWidth="1"/>
    <col min="14594" max="14594" width="2.5" style="98" customWidth="1"/>
    <col min="14595" max="14595" width="4.875" style="98" customWidth="1"/>
    <col min="14596" max="14596" width="12.375" style="98" customWidth="1"/>
    <col min="14597" max="14598" width="7.625" style="98" customWidth="1"/>
    <col min="14599" max="14599" width="12.75" style="98" customWidth="1"/>
    <col min="14600" max="14601" width="16" style="98" customWidth="1"/>
    <col min="14602" max="14602" width="14.875" style="98" customWidth="1"/>
    <col min="14603" max="14603" width="13.125" style="98" customWidth="1"/>
    <col min="14604" max="14604" width="13.25" style="98" customWidth="1"/>
    <col min="14605" max="14605" width="32.125" style="98" customWidth="1"/>
    <col min="14606" max="14606" width="8.625" style="98" customWidth="1"/>
    <col min="14607" max="14848" width="11" style="98"/>
    <col min="14849" max="14849" width="8.125" style="98" customWidth="1"/>
    <col min="14850" max="14850" width="2.5" style="98" customWidth="1"/>
    <col min="14851" max="14851" width="4.875" style="98" customWidth="1"/>
    <col min="14852" max="14852" width="12.375" style="98" customWidth="1"/>
    <col min="14853" max="14854" width="7.625" style="98" customWidth="1"/>
    <col min="14855" max="14855" width="12.75" style="98" customWidth="1"/>
    <col min="14856" max="14857" width="16" style="98" customWidth="1"/>
    <col min="14858" max="14858" width="14.875" style="98" customWidth="1"/>
    <col min="14859" max="14859" width="13.125" style="98" customWidth="1"/>
    <col min="14860" max="14860" width="13.25" style="98" customWidth="1"/>
    <col min="14861" max="14861" width="32.125" style="98" customWidth="1"/>
    <col min="14862" max="14862" width="8.625" style="98" customWidth="1"/>
    <col min="14863" max="15104" width="11" style="98"/>
    <col min="15105" max="15105" width="8.125" style="98" customWidth="1"/>
    <col min="15106" max="15106" width="2.5" style="98" customWidth="1"/>
    <col min="15107" max="15107" width="4.875" style="98" customWidth="1"/>
    <col min="15108" max="15108" width="12.375" style="98" customWidth="1"/>
    <col min="15109" max="15110" width="7.625" style="98" customWidth="1"/>
    <col min="15111" max="15111" width="12.75" style="98" customWidth="1"/>
    <col min="15112" max="15113" width="16" style="98" customWidth="1"/>
    <col min="15114" max="15114" width="14.875" style="98" customWidth="1"/>
    <col min="15115" max="15115" width="13.125" style="98" customWidth="1"/>
    <col min="15116" max="15116" width="13.25" style="98" customWidth="1"/>
    <col min="15117" max="15117" width="32.125" style="98" customWidth="1"/>
    <col min="15118" max="15118" width="8.625" style="98" customWidth="1"/>
    <col min="15119" max="15360" width="11" style="98"/>
    <col min="15361" max="15361" width="8.125" style="98" customWidth="1"/>
    <col min="15362" max="15362" width="2.5" style="98" customWidth="1"/>
    <col min="15363" max="15363" width="4.875" style="98" customWidth="1"/>
    <col min="15364" max="15364" width="12.375" style="98" customWidth="1"/>
    <col min="15365" max="15366" width="7.625" style="98" customWidth="1"/>
    <col min="15367" max="15367" width="12.75" style="98" customWidth="1"/>
    <col min="15368" max="15369" width="16" style="98" customWidth="1"/>
    <col min="15370" max="15370" width="14.875" style="98" customWidth="1"/>
    <col min="15371" max="15371" width="13.125" style="98" customWidth="1"/>
    <col min="15372" max="15372" width="13.25" style="98" customWidth="1"/>
    <col min="15373" max="15373" width="32.125" style="98" customWidth="1"/>
    <col min="15374" max="15374" width="8.625" style="98" customWidth="1"/>
    <col min="15375" max="15616" width="11" style="98"/>
    <col min="15617" max="15617" width="8.125" style="98" customWidth="1"/>
    <col min="15618" max="15618" width="2.5" style="98" customWidth="1"/>
    <col min="15619" max="15619" width="4.875" style="98" customWidth="1"/>
    <col min="15620" max="15620" width="12.375" style="98" customWidth="1"/>
    <col min="15621" max="15622" width="7.625" style="98" customWidth="1"/>
    <col min="15623" max="15623" width="12.75" style="98" customWidth="1"/>
    <col min="15624" max="15625" width="16" style="98" customWidth="1"/>
    <col min="15626" max="15626" width="14.875" style="98" customWidth="1"/>
    <col min="15627" max="15627" width="13.125" style="98" customWidth="1"/>
    <col min="15628" max="15628" width="13.25" style="98" customWidth="1"/>
    <col min="15629" max="15629" width="32.125" style="98" customWidth="1"/>
    <col min="15630" max="15630" width="8.625" style="98" customWidth="1"/>
    <col min="15631" max="15872" width="11" style="98"/>
    <col min="15873" max="15873" width="8.125" style="98" customWidth="1"/>
    <col min="15874" max="15874" width="2.5" style="98" customWidth="1"/>
    <col min="15875" max="15875" width="4.875" style="98" customWidth="1"/>
    <col min="15876" max="15876" width="12.375" style="98" customWidth="1"/>
    <col min="15877" max="15878" width="7.625" style="98" customWidth="1"/>
    <col min="15879" max="15879" width="12.75" style="98" customWidth="1"/>
    <col min="15880" max="15881" width="16" style="98" customWidth="1"/>
    <col min="15882" max="15882" width="14.875" style="98" customWidth="1"/>
    <col min="15883" max="15883" width="13.125" style="98" customWidth="1"/>
    <col min="15884" max="15884" width="13.25" style="98" customWidth="1"/>
    <col min="15885" max="15885" width="32.125" style="98" customWidth="1"/>
    <col min="15886" max="15886" width="8.625" style="98" customWidth="1"/>
    <col min="15887" max="16128" width="11" style="98"/>
    <col min="16129" max="16129" width="8.125" style="98" customWidth="1"/>
    <col min="16130" max="16130" width="2.5" style="98" customWidth="1"/>
    <col min="16131" max="16131" width="4.875" style="98" customWidth="1"/>
    <col min="16132" max="16132" width="12.375" style="98" customWidth="1"/>
    <col min="16133" max="16134" width="7.625" style="98" customWidth="1"/>
    <col min="16135" max="16135" width="12.75" style="98" customWidth="1"/>
    <col min="16136" max="16137" width="16" style="98" customWidth="1"/>
    <col min="16138" max="16138" width="14.875" style="98" customWidth="1"/>
    <col min="16139" max="16139" width="13.125" style="98" customWidth="1"/>
    <col min="16140" max="16140" width="13.25" style="98" customWidth="1"/>
    <col min="16141" max="16141" width="32.125" style="98" customWidth="1"/>
    <col min="16142" max="16142" width="8.625" style="98" customWidth="1"/>
    <col min="16143" max="16384" width="11" style="98"/>
  </cols>
  <sheetData>
    <row r="1" spans="1:14" ht="15.75">
      <c r="A1" s="166" t="s">
        <v>49</v>
      </c>
      <c r="B1" s="276"/>
      <c r="C1" s="276"/>
      <c r="D1" s="268"/>
      <c r="E1" s="268"/>
      <c r="F1" s="268"/>
      <c r="G1" s="96"/>
      <c r="H1" s="96"/>
      <c r="I1" s="96"/>
      <c r="J1" s="96"/>
      <c r="K1" s="96"/>
      <c r="L1" s="96"/>
      <c r="M1" s="97" t="s">
        <v>216</v>
      </c>
      <c r="N1" s="167"/>
    </row>
    <row r="2" spans="1:14" ht="15.75">
      <c r="A2" s="277" t="s">
        <v>217</v>
      </c>
      <c r="B2" s="104"/>
      <c r="C2" s="104"/>
      <c r="D2" s="104"/>
      <c r="E2" s="104"/>
      <c r="F2" s="104"/>
      <c r="G2" s="104"/>
      <c r="H2" s="96"/>
      <c r="I2" s="96"/>
      <c r="J2" s="96"/>
      <c r="K2" s="96"/>
      <c r="L2" s="96"/>
      <c r="M2" s="96"/>
    </row>
    <row r="3" spans="1:14" ht="12.75" customHeight="1">
      <c r="A3" s="93"/>
      <c r="B3" s="93"/>
      <c r="C3" s="93"/>
      <c r="D3" s="93"/>
      <c r="E3" s="93"/>
      <c r="F3" s="93"/>
      <c r="G3" s="93"/>
      <c r="H3" s="96"/>
      <c r="I3" s="96"/>
      <c r="J3" s="96"/>
      <c r="K3" s="96"/>
      <c r="L3" s="278" t="s">
        <v>218</v>
      </c>
      <c r="M3" s="175"/>
    </row>
    <row r="4" spans="1:14" ht="12.75" customHeight="1">
      <c r="A4" s="97"/>
      <c r="B4" s="279"/>
      <c r="C4" s="93" t="s">
        <v>150</v>
      </c>
      <c r="D4" s="93"/>
      <c r="E4" s="93"/>
      <c r="F4" s="93"/>
      <c r="G4" s="92"/>
      <c r="H4" s="96"/>
      <c r="I4" s="96"/>
      <c r="J4" s="96"/>
      <c r="K4" s="96"/>
      <c r="L4" s="96"/>
      <c r="M4" s="102"/>
    </row>
    <row r="5" spans="1:14" ht="12.75" customHeight="1">
      <c r="A5" s="97"/>
      <c r="B5" s="279"/>
      <c r="C5" s="93" t="s">
        <v>151</v>
      </c>
      <c r="D5" s="93"/>
      <c r="E5" s="93"/>
      <c r="F5" s="93"/>
      <c r="G5" s="92"/>
      <c r="H5" s="96"/>
      <c r="I5" s="96"/>
      <c r="J5" s="96"/>
      <c r="K5" s="96"/>
      <c r="L5" s="278" t="s">
        <v>219</v>
      </c>
      <c r="M5" s="280"/>
    </row>
    <row r="6" spans="1:14" ht="12.75" customHeight="1">
      <c r="A6" s="97"/>
      <c r="B6" s="279"/>
      <c r="C6" s="93" t="s">
        <v>153</v>
      </c>
      <c r="D6" s="93"/>
      <c r="E6" s="93"/>
      <c r="F6" s="93"/>
      <c r="G6" s="92"/>
      <c r="H6" s="96"/>
      <c r="I6" s="96"/>
      <c r="J6" s="96"/>
      <c r="K6" s="96"/>
      <c r="L6" s="278"/>
      <c r="M6" s="281"/>
    </row>
    <row r="7" spans="1:14" ht="12.75" customHeight="1">
      <c r="A7" s="93"/>
      <c r="B7" s="93"/>
      <c r="C7" s="93"/>
      <c r="D7" s="93"/>
      <c r="E7" s="93"/>
      <c r="F7" s="93"/>
      <c r="G7" s="93"/>
      <c r="H7" s="96"/>
      <c r="I7" s="96"/>
      <c r="J7" s="96"/>
      <c r="K7" s="96"/>
      <c r="L7" s="96"/>
      <c r="M7" s="96"/>
    </row>
    <row r="8" spans="1:14" ht="12.75" customHeight="1">
      <c r="A8" s="282"/>
      <c r="B8" s="93" t="s">
        <v>220</v>
      </c>
      <c r="C8" s="93"/>
      <c r="D8" s="93"/>
      <c r="E8" s="93"/>
      <c r="F8" s="93"/>
      <c r="G8" s="733"/>
      <c r="H8" s="731"/>
      <c r="I8" s="283"/>
      <c r="J8" s="96"/>
      <c r="K8" s="96"/>
      <c r="L8" s="734" t="s">
        <v>221</v>
      </c>
      <c r="M8" s="734"/>
    </row>
    <row r="9" spans="1:14" ht="12.75" customHeight="1">
      <c r="A9" s="282"/>
      <c r="B9" s="93" t="s">
        <v>222</v>
      </c>
      <c r="C9" s="93"/>
      <c r="D9" s="93"/>
      <c r="E9" s="93"/>
      <c r="F9" s="93"/>
      <c r="G9" s="735"/>
      <c r="H9" s="731"/>
      <c r="I9" s="283"/>
      <c r="J9" s="96"/>
      <c r="K9" s="96"/>
      <c r="L9" s="734" t="s">
        <v>223</v>
      </c>
      <c r="M9" s="734"/>
    </row>
    <row r="10" spans="1:14" ht="12.75" customHeight="1">
      <c r="A10" s="282"/>
      <c r="B10" s="93" t="s">
        <v>224</v>
      </c>
      <c r="C10" s="93"/>
      <c r="D10" s="93"/>
      <c r="E10" s="93"/>
      <c r="F10" s="93"/>
      <c r="G10" s="735"/>
      <c r="H10" s="731"/>
      <c r="I10" s="283"/>
      <c r="J10" s="96"/>
      <c r="K10" s="96"/>
      <c r="L10" s="96" t="s">
        <v>225</v>
      </c>
      <c r="M10" s="96"/>
    </row>
    <row r="11" spans="1:14" ht="12.75" customHeight="1">
      <c r="A11" s="93"/>
      <c r="B11" s="93"/>
      <c r="C11" s="93"/>
      <c r="D11" s="93"/>
      <c r="E11" s="93"/>
      <c r="F11" s="93"/>
      <c r="G11" s="283"/>
      <c r="H11" s="283"/>
      <c r="I11" s="283"/>
      <c r="J11" s="96"/>
      <c r="K11" s="96"/>
      <c r="L11" s="96"/>
      <c r="M11" s="96"/>
    </row>
    <row r="12" spans="1:14" ht="12.75" customHeight="1">
      <c r="A12" s="92"/>
      <c r="B12" s="96"/>
      <c r="C12" s="93"/>
      <c r="D12" s="96"/>
      <c r="E12" s="96"/>
      <c r="F12" s="96"/>
      <c r="G12" s="96"/>
      <c r="H12" s="96"/>
      <c r="I12" s="96"/>
      <c r="J12" s="96"/>
      <c r="K12" s="96"/>
      <c r="L12" s="96"/>
      <c r="M12" s="96"/>
    </row>
    <row r="13" spans="1:14" s="289" customFormat="1" ht="12.75" customHeight="1">
      <c r="A13" s="284"/>
      <c r="B13" s="182" t="s">
        <v>226</v>
      </c>
      <c r="C13" s="285"/>
      <c r="D13" s="285"/>
      <c r="E13" s="285"/>
      <c r="F13" s="285"/>
      <c r="G13" s="285"/>
      <c r="H13" s="284"/>
      <c r="I13" s="286" t="s">
        <v>227</v>
      </c>
      <c r="J13" s="286"/>
      <c r="K13" s="286"/>
      <c r="L13" s="286"/>
      <c r="M13" s="287"/>
      <c r="N13" s="288"/>
    </row>
    <row r="14" spans="1:14" ht="12.75" customHeight="1">
      <c r="A14" s="93"/>
      <c r="B14" s="723"/>
      <c r="C14" s="724"/>
      <c r="D14" s="724"/>
      <c r="E14" s="724"/>
      <c r="F14" s="724"/>
      <c r="G14" s="725"/>
      <c r="H14" s="93"/>
      <c r="I14" s="729"/>
      <c r="J14" s="730"/>
      <c r="K14" s="731"/>
      <c r="L14" s="96"/>
      <c r="M14" s="93"/>
      <c r="N14" s="116"/>
    </row>
    <row r="15" spans="1:14" ht="12.75" customHeight="1">
      <c r="A15" s="93"/>
      <c r="B15" s="726"/>
      <c r="C15" s="727"/>
      <c r="D15" s="727"/>
      <c r="E15" s="727"/>
      <c r="F15" s="727"/>
      <c r="G15" s="728"/>
      <c r="H15" s="93"/>
      <c r="I15" s="93"/>
      <c r="J15" s="93"/>
      <c r="K15" s="93"/>
      <c r="L15" s="96"/>
      <c r="M15" s="93"/>
      <c r="N15" s="116"/>
    </row>
    <row r="16" spans="1:14" ht="12.75" customHeight="1">
      <c r="A16" s="93"/>
      <c r="B16" s="290"/>
      <c r="C16" s="290"/>
      <c r="D16" s="290"/>
      <c r="E16" s="290"/>
      <c r="F16" s="290"/>
      <c r="G16" s="290"/>
      <c r="H16" s="93"/>
      <c r="I16" s="93"/>
      <c r="J16" s="93"/>
      <c r="K16" s="93"/>
      <c r="L16" s="96"/>
      <c r="M16" s="93"/>
      <c r="N16" s="116"/>
    </row>
    <row r="17" spans="1:14" ht="12.75" customHeight="1">
      <c r="A17" s="93"/>
      <c r="B17" s="291" t="s">
        <v>228</v>
      </c>
      <c r="C17" s="292"/>
      <c r="D17" s="292"/>
      <c r="E17" s="292"/>
      <c r="F17" s="292"/>
      <c r="G17" s="292"/>
      <c r="H17" s="93"/>
      <c r="I17" s="96" t="s">
        <v>229</v>
      </c>
      <c r="J17" s="96"/>
      <c r="K17" s="293"/>
      <c r="L17" s="96"/>
      <c r="M17" s="93"/>
      <c r="N17" s="116"/>
    </row>
    <row r="18" spans="1:14" ht="12.75" customHeight="1">
      <c r="A18" s="93"/>
      <c r="B18" s="729"/>
      <c r="C18" s="730"/>
      <c r="D18" s="731"/>
      <c r="E18" s="294"/>
      <c r="F18" s="294"/>
      <c r="G18" s="283"/>
      <c r="H18" s="96"/>
      <c r="I18" s="96"/>
      <c r="J18" s="96"/>
      <c r="K18" s="96"/>
      <c r="L18" s="96"/>
      <c r="M18" s="295"/>
      <c r="N18" s="296"/>
    </row>
    <row r="19" spans="1:14" ht="12.75" customHeight="1">
      <c r="A19" s="93"/>
      <c r="B19" s="283"/>
      <c r="C19" s="283"/>
      <c r="D19" s="283"/>
      <c r="E19" s="283"/>
      <c r="F19" s="283"/>
      <c r="G19" s="283"/>
      <c r="H19" s="96"/>
      <c r="I19" s="96"/>
      <c r="J19" s="96"/>
      <c r="K19" s="93"/>
      <c r="L19" s="96"/>
      <c r="M19" s="295"/>
      <c r="N19" s="296"/>
    </row>
    <row r="20" spans="1:14" ht="12.75" customHeight="1" thickBot="1">
      <c r="A20" s="166"/>
      <c r="B20" s="166"/>
      <c r="C20" s="166"/>
      <c r="D20" s="96"/>
      <c r="E20" s="96"/>
      <c r="F20" s="96"/>
      <c r="G20" s="297"/>
      <c r="H20" s="297"/>
      <c r="I20" s="297"/>
      <c r="J20" s="297"/>
      <c r="K20" s="297"/>
      <c r="L20" s="297"/>
      <c r="M20" s="297"/>
      <c r="N20" s="298"/>
    </row>
    <row r="21" spans="1:14" ht="32.25" customHeight="1">
      <c r="A21" s="736" t="s">
        <v>230</v>
      </c>
      <c r="B21" s="738" t="s">
        <v>231</v>
      </c>
      <c r="C21" s="739"/>
      <c r="D21" s="740"/>
      <c r="E21" s="718" t="s">
        <v>232</v>
      </c>
      <c r="F21" s="718" t="s">
        <v>233</v>
      </c>
      <c r="G21" s="718" t="s">
        <v>234</v>
      </c>
      <c r="H21" s="738" t="s">
        <v>235</v>
      </c>
      <c r="I21" s="744"/>
      <c r="J21" s="718" t="s">
        <v>236</v>
      </c>
      <c r="K21" s="718" t="s">
        <v>237</v>
      </c>
      <c r="L21" s="718" t="s">
        <v>166</v>
      </c>
      <c r="M21" s="721" t="s">
        <v>238</v>
      </c>
      <c r="N21" s="299"/>
    </row>
    <row r="22" spans="1:14" ht="12.75" customHeight="1">
      <c r="A22" s="737"/>
      <c r="B22" s="741"/>
      <c r="C22" s="742"/>
      <c r="D22" s="743"/>
      <c r="E22" s="719"/>
      <c r="F22" s="719"/>
      <c r="G22" s="719"/>
      <c r="H22" s="745"/>
      <c r="I22" s="746"/>
      <c r="J22" s="719"/>
      <c r="K22" s="732"/>
      <c r="L22" s="719"/>
      <c r="M22" s="722"/>
      <c r="N22" s="300"/>
    </row>
    <row r="23" spans="1:14" ht="30" customHeight="1" thickBot="1">
      <c r="A23" s="737"/>
      <c r="B23" s="741"/>
      <c r="C23" s="742"/>
      <c r="D23" s="743"/>
      <c r="E23" s="719"/>
      <c r="F23" s="720"/>
      <c r="G23" s="719"/>
      <c r="H23" s="301" t="s">
        <v>239</v>
      </c>
      <c r="I23" s="302" t="s">
        <v>240</v>
      </c>
      <c r="J23" s="719"/>
      <c r="K23" s="732"/>
      <c r="L23" s="720"/>
      <c r="M23" s="722"/>
      <c r="N23" s="300"/>
    </row>
    <row r="24" spans="1:14" s="309" customFormat="1" ht="17.45" customHeight="1" thickBot="1">
      <c r="A24" s="759" t="s">
        <v>241</v>
      </c>
      <c r="B24" s="752" t="s">
        <v>242</v>
      </c>
      <c r="C24" s="753"/>
      <c r="D24" s="303" t="s">
        <v>243</v>
      </c>
      <c r="E24" s="754"/>
      <c r="F24" s="754"/>
      <c r="G24" s="304"/>
      <c r="H24" s="305"/>
      <c r="I24" s="305"/>
      <c r="J24" s="305"/>
      <c r="K24" s="305"/>
      <c r="L24" s="306">
        <f>H24+I24+J24+K24</f>
        <v>0</v>
      </c>
      <c r="M24" s="307"/>
      <c r="N24" s="308"/>
    </row>
    <row r="25" spans="1:14" s="309" customFormat="1" ht="17.45" customHeight="1" thickBot="1">
      <c r="A25" s="760"/>
      <c r="B25" s="757" t="s">
        <v>244</v>
      </c>
      <c r="C25" s="758"/>
      <c r="D25" s="310"/>
      <c r="E25" s="755"/>
      <c r="F25" s="755"/>
      <c r="G25" s="311"/>
      <c r="H25" s="312"/>
      <c r="I25" s="312"/>
      <c r="J25" s="312"/>
      <c r="K25" s="312"/>
      <c r="L25" s="306">
        <f t="shared" ref="L25:L35" si="0">H25+I25+J25+K25</f>
        <v>0</v>
      </c>
      <c r="M25" s="313"/>
      <c r="N25" s="314"/>
    </row>
    <row r="26" spans="1:14" s="309" customFormat="1" ht="17.45" customHeight="1" thickBot="1">
      <c r="A26" s="761"/>
      <c r="B26" s="747" t="s">
        <v>245</v>
      </c>
      <c r="C26" s="748"/>
      <c r="D26" s="315"/>
      <c r="E26" s="756"/>
      <c r="F26" s="756"/>
      <c r="G26" s="316"/>
      <c r="H26" s="317"/>
      <c r="I26" s="317"/>
      <c r="J26" s="317"/>
      <c r="K26" s="317"/>
      <c r="L26" s="306">
        <f t="shared" si="0"/>
        <v>0</v>
      </c>
      <c r="M26" s="318"/>
      <c r="N26" s="314"/>
    </row>
    <row r="27" spans="1:14" s="309" customFormat="1" ht="17.45" customHeight="1" thickBot="1">
      <c r="A27" s="749">
        <f>A24+1</f>
        <v>2017</v>
      </c>
      <c r="B27" s="752" t="s">
        <v>244</v>
      </c>
      <c r="C27" s="753"/>
      <c r="D27" s="303"/>
      <c r="E27" s="754"/>
      <c r="F27" s="754"/>
      <c r="G27" s="304"/>
      <c r="H27" s="305"/>
      <c r="I27" s="305"/>
      <c r="J27" s="305"/>
      <c r="K27" s="305"/>
      <c r="L27" s="306">
        <f t="shared" si="0"/>
        <v>0</v>
      </c>
      <c r="M27" s="307"/>
      <c r="N27" s="308"/>
    </row>
    <row r="28" spans="1:14" s="309" customFormat="1" ht="17.45" customHeight="1" thickBot="1">
      <c r="A28" s="750"/>
      <c r="B28" s="757" t="s">
        <v>245</v>
      </c>
      <c r="C28" s="758"/>
      <c r="D28" s="310"/>
      <c r="E28" s="755"/>
      <c r="F28" s="755"/>
      <c r="G28" s="311"/>
      <c r="H28" s="312"/>
      <c r="I28" s="312"/>
      <c r="J28" s="312"/>
      <c r="K28" s="312"/>
      <c r="L28" s="306">
        <f t="shared" si="0"/>
        <v>0</v>
      </c>
      <c r="M28" s="313"/>
      <c r="N28" s="314"/>
    </row>
    <row r="29" spans="1:14" s="309" customFormat="1" ht="17.45" customHeight="1" thickBot="1">
      <c r="A29" s="751"/>
      <c r="B29" s="747" t="s">
        <v>246</v>
      </c>
      <c r="C29" s="748"/>
      <c r="D29" s="315"/>
      <c r="E29" s="756"/>
      <c r="F29" s="756"/>
      <c r="G29" s="316"/>
      <c r="H29" s="317"/>
      <c r="I29" s="317"/>
      <c r="J29" s="317"/>
      <c r="K29" s="317"/>
      <c r="L29" s="306">
        <f t="shared" si="0"/>
        <v>0</v>
      </c>
      <c r="M29" s="318"/>
      <c r="N29" s="314"/>
    </row>
    <row r="30" spans="1:14" s="309" customFormat="1" ht="17.45" customHeight="1" thickBot="1">
      <c r="A30" s="749">
        <f>A24+2</f>
        <v>2018</v>
      </c>
      <c r="B30" s="752" t="s">
        <v>245</v>
      </c>
      <c r="C30" s="753"/>
      <c r="D30" s="303"/>
      <c r="E30" s="754"/>
      <c r="F30" s="754"/>
      <c r="G30" s="304"/>
      <c r="H30" s="305"/>
      <c r="I30" s="305"/>
      <c r="J30" s="305"/>
      <c r="K30" s="305"/>
      <c r="L30" s="306">
        <f t="shared" si="0"/>
        <v>0</v>
      </c>
      <c r="M30" s="307"/>
      <c r="N30" s="308"/>
    </row>
    <row r="31" spans="1:14" s="309" customFormat="1" ht="17.45" customHeight="1" thickBot="1">
      <c r="A31" s="750"/>
      <c r="B31" s="762" t="s">
        <v>246</v>
      </c>
      <c r="C31" s="763"/>
      <c r="D31" s="319"/>
      <c r="E31" s="755"/>
      <c r="F31" s="755"/>
      <c r="G31" s="320"/>
      <c r="H31" s="321"/>
      <c r="I31" s="321"/>
      <c r="J31" s="321"/>
      <c r="K31" s="321"/>
      <c r="L31" s="306">
        <f>H31+I31+J31+K31</f>
        <v>0</v>
      </c>
      <c r="M31" s="322"/>
      <c r="N31" s="314"/>
    </row>
    <row r="32" spans="1:14" s="309" customFormat="1" ht="17.45" customHeight="1" thickBot="1">
      <c r="A32" s="751"/>
      <c r="B32" s="747" t="s">
        <v>247</v>
      </c>
      <c r="C32" s="748"/>
      <c r="D32" s="315"/>
      <c r="E32" s="756"/>
      <c r="F32" s="756"/>
      <c r="G32" s="316"/>
      <c r="H32" s="317"/>
      <c r="I32" s="317"/>
      <c r="J32" s="317"/>
      <c r="K32" s="317"/>
      <c r="L32" s="306">
        <f t="shared" si="0"/>
        <v>0</v>
      </c>
      <c r="M32" s="318"/>
      <c r="N32" s="314"/>
    </row>
    <row r="33" spans="1:14" s="309" customFormat="1" ht="17.45" customHeight="1" thickBot="1">
      <c r="A33" s="749">
        <f>A24+3</f>
        <v>2019</v>
      </c>
      <c r="B33" s="752" t="s">
        <v>246</v>
      </c>
      <c r="C33" s="753"/>
      <c r="D33" s="303"/>
      <c r="E33" s="754"/>
      <c r="F33" s="754"/>
      <c r="G33" s="304"/>
      <c r="H33" s="305"/>
      <c r="I33" s="305"/>
      <c r="J33" s="305"/>
      <c r="K33" s="305"/>
      <c r="L33" s="306">
        <f t="shared" si="0"/>
        <v>0</v>
      </c>
      <c r="M33" s="307"/>
      <c r="N33" s="308"/>
    </row>
    <row r="34" spans="1:14" s="309" customFormat="1" ht="17.45" customHeight="1" thickBot="1">
      <c r="A34" s="750"/>
      <c r="B34" s="762" t="s">
        <v>247</v>
      </c>
      <c r="C34" s="763"/>
      <c r="D34" s="319"/>
      <c r="E34" s="755"/>
      <c r="F34" s="755"/>
      <c r="G34" s="311"/>
      <c r="H34" s="312"/>
      <c r="I34" s="312"/>
      <c r="J34" s="312"/>
      <c r="K34" s="312"/>
      <c r="L34" s="306">
        <f t="shared" si="0"/>
        <v>0</v>
      </c>
      <c r="M34" s="313"/>
      <c r="N34" s="314"/>
    </row>
    <row r="35" spans="1:14" s="309" customFormat="1" ht="17.45" customHeight="1" thickBot="1">
      <c r="A35" s="751"/>
      <c r="B35" s="764" t="s">
        <v>248</v>
      </c>
      <c r="C35" s="765"/>
      <c r="D35" s="323"/>
      <c r="E35" s="756"/>
      <c r="F35" s="756"/>
      <c r="G35" s="316"/>
      <c r="H35" s="317"/>
      <c r="I35" s="317"/>
      <c r="J35" s="317"/>
      <c r="K35" s="317"/>
      <c r="L35" s="306">
        <f t="shared" si="0"/>
        <v>0</v>
      </c>
      <c r="M35" s="318"/>
      <c r="N35" s="314"/>
    </row>
    <row r="36" spans="1:14" ht="12.75" customHeight="1">
      <c r="A36" s="176"/>
      <c r="B36" s="176"/>
      <c r="C36" s="176"/>
      <c r="D36" s="176"/>
      <c r="E36" s="176"/>
      <c r="F36" s="176"/>
      <c r="G36" s="219"/>
      <c r="H36" s="324"/>
      <c r="I36" s="324"/>
      <c r="J36" s="324"/>
      <c r="K36" s="324"/>
      <c r="L36" s="324"/>
      <c r="M36" s="324"/>
      <c r="N36" s="324"/>
    </row>
    <row r="37" spans="1:14" ht="12.75" customHeight="1">
      <c r="A37" s="176"/>
      <c r="B37" s="176"/>
      <c r="C37" s="176"/>
      <c r="D37" s="176"/>
      <c r="E37" s="176"/>
      <c r="F37" s="176"/>
      <c r="G37" s="176"/>
      <c r="H37" s="219"/>
      <c r="I37" s="219"/>
      <c r="J37" s="176"/>
      <c r="K37" s="176"/>
      <c r="L37" s="176"/>
      <c r="M37" s="176"/>
      <c r="N37" s="176"/>
    </row>
    <row r="38" spans="1:14" ht="12.75" customHeight="1">
      <c r="A38" s="325"/>
      <c r="B38" s="325"/>
      <c r="C38" s="325"/>
      <c r="D38" s="325"/>
      <c r="E38" s="325"/>
      <c r="F38" s="325"/>
      <c r="G38" s="325"/>
      <c r="H38" s="325"/>
      <c r="I38" s="325"/>
      <c r="J38" s="325"/>
      <c r="K38" s="325"/>
      <c r="L38" s="176"/>
      <c r="M38" s="176"/>
      <c r="N38" s="176"/>
    </row>
    <row r="39" spans="1:14" ht="12.75" customHeight="1">
      <c r="A39" s="325"/>
      <c r="B39" s="325"/>
      <c r="C39" s="325"/>
      <c r="D39" s="325"/>
      <c r="E39" s="325"/>
      <c r="F39" s="325"/>
      <c r="G39" s="326"/>
      <c r="H39" s="325"/>
      <c r="I39" s="325"/>
      <c r="J39" s="326"/>
      <c r="K39" s="326"/>
      <c r="L39" s="176"/>
      <c r="M39" s="176"/>
      <c r="N39" s="176"/>
    </row>
    <row r="40" spans="1:14" ht="12.75" customHeight="1">
      <c r="A40" s="325"/>
      <c r="B40" s="325"/>
      <c r="C40" s="325"/>
      <c r="D40" s="325"/>
      <c r="E40" s="325"/>
      <c r="F40" s="325"/>
      <c r="G40" s="326"/>
      <c r="H40" s="325"/>
      <c r="I40" s="325"/>
      <c r="J40" s="326"/>
      <c r="K40" s="326"/>
      <c r="L40" s="176"/>
      <c r="M40" s="176"/>
      <c r="N40" s="176"/>
    </row>
    <row r="41" spans="1:14" ht="12.75" customHeight="1">
      <c r="A41" s="176"/>
      <c r="B41" s="176"/>
      <c r="C41" s="176"/>
      <c r="D41" s="176"/>
      <c r="E41" s="176"/>
      <c r="F41" s="176"/>
      <c r="G41" s="326"/>
      <c r="H41" s="325"/>
      <c r="I41" s="325"/>
      <c r="J41" s="326"/>
      <c r="K41" s="326"/>
      <c r="L41" s="176"/>
      <c r="M41" s="176"/>
      <c r="N41" s="176"/>
    </row>
    <row r="42" spans="1:14" ht="12.75" customHeight="1">
      <c r="A42" s="176"/>
      <c r="B42" s="176"/>
      <c r="C42" s="176"/>
      <c r="D42" s="176"/>
      <c r="E42" s="176"/>
      <c r="F42" s="176"/>
      <c r="G42" s="327"/>
      <c r="H42" s="325"/>
      <c r="I42" s="325"/>
      <c r="J42" s="326"/>
      <c r="K42" s="326"/>
      <c r="L42" s="176"/>
      <c r="M42" s="176"/>
      <c r="N42" s="176"/>
    </row>
    <row r="43" spans="1:14" ht="12.75" customHeight="1">
      <c r="A43" s="176"/>
      <c r="B43" s="176"/>
      <c r="C43" s="176"/>
      <c r="D43" s="176"/>
      <c r="E43" s="176"/>
      <c r="F43" s="176"/>
      <c r="G43" s="328"/>
      <c r="H43" s="329"/>
      <c r="I43" s="329"/>
      <c r="J43" s="329"/>
      <c r="K43" s="329"/>
      <c r="L43" s="97"/>
      <c r="M43" s="97"/>
      <c r="N43" s="97"/>
    </row>
    <row r="44" spans="1:14" ht="12.75" customHeight="1">
      <c r="A44" s="176"/>
      <c r="B44" s="176"/>
      <c r="C44" s="176"/>
      <c r="D44" s="176"/>
      <c r="E44" s="176"/>
      <c r="F44" s="176"/>
    </row>
    <row r="45" spans="1:14" ht="12.75" customHeight="1">
      <c r="A45" s="176"/>
      <c r="B45" s="176"/>
      <c r="C45" s="176"/>
      <c r="D45" s="176"/>
      <c r="E45" s="176"/>
      <c r="F45" s="176"/>
      <c r="G45" s="97"/>
      <c r="H45" s="97"/>
      <c r="I45" s="97"/>
      <c r="J45" s="97"/>
      <c r="K45" s="97"/>
      <c r="L45" s="97"/>
      <c r="M45" s="97"/>
      <c r="N45" s="97"/>
    </row>
    <row r="46" spans="1:14" ht="12.75" customHeight="1">
      <c r="A46" s="177"/>
      <c r="B46" s="177"/>
      <c r="C46" s="177"/>
      <c r="D46" s="177"/>
      <c r="E46" s="177"/>
      <c r="F46" s="177"/>
      <c r="G46" s="177"/>
      <c r="H46" s="177"/>
      <c r="I46" s="177"/>
      <c r="J46" s="177"/>
      <c r="K46" s="177"/>
      <c r="L46" s="177"/>
      <c r="M46" s="177"/>
      <c r="N46" s="177"/>
    </row>
  </sheetData>
  <sheetProtection password="80E6" sheet="1" objects="1" scenarios="1" selectLockedCells="1"/>
  <mergeCells count="42">
    <mergeCell ref="A33:A35"/>
    <mergeCell ref="B33:C33"/>
    <mergeCell ref="E33:E35"/>
    <mergeCell ref="F33:F35"/>
    <mergeCell ref="B34:C34"/>
    <mergeCell ref="B35:C35"/>
    <mergeCell ref="A30:A32"/>
    <mergeCell ref="B30:C30"/>
    <mergeCell ref="E30:E32"/>
    <mergeCell ref="F30:F32"/>
    <mergeCell ref="B31:C31"/>
    <mergeCell ref="B32:C32"/>
    <mergeCell ref="B26:C26"/>
    <mergeCell ref="A27:A29"/>
    <mergeCell ref="B27:C27"/>
    <mergeCell ref="E27:E29"/>
    <mergeCell ref="F27:F29"/>
    <mergeCell ref="B28:C28"/>
    <mergeCell ref="B29:C29"/>
    <mergeCell ref="A24:A26"/>
    <mergeCell ref="B24:C24"/>
    <mergeCell ref="E24:E26"/>
    <mergeCell ref="F24:F26"/>
    <mergeCell ref="B25:C25"/>
    <mergeCell ref="A21:A23"/>
    <mergeCell ref="B21:D23"/>
    <mergeCell ref="E21:E23"/>
    <mergeCell ref="F21:F23"/>
    <mergeCell ref="H21:I22"/>
    <mergeCell ref="G21:G23"/>
    <mergeCell ref="G8:H8"/>
    <mergeCell ref="L8:M8"/>
    <mergeCell ref="G9:H9"/>
    <mergeCell ref="L9:M9"/>
    <mergeCell ref="G10:H10"/>
    <mergeCell ref="L21:L23"/>
    <mergeCell ref="M21:M23"/>
    <mergeCell ref="B14:G15"/>
    <mergeCell ref="I14:K14"/>
    <mergeCell ref="B18:D18"/>
    <mergeCell ref="J21:J23"/>
    <mergeCell ref="K21:K23"/>
  </mergeCells>
  <dataValidations count="8">
    <dataValidation type="list" allowBlank="1" showInputMessage="1" showErrorMessage="1" sqref="B30:C34 IX30:IY34 ST30:SU34 ACP30:ACQ34 AML30:AMM34 AWH30:AWI34 BGD30:BGE34 BPZ30:BQA34 BZV30:BZW34 CJR30:CJS34 CTN30:CTO34 DDJ30:DDK34 DNF30:DNG34 DXB30:DXC34 EGX30:EGY34 EQT30:EQU34 FAP30:FAQ34 FKL30:FKM34 FUH30:FUI34 GED30:GEE34 GNZ30:GOA34 GXV30:GXW34 HHR30:HHS34 HRN30:HRO34 IBJ30:IBK34 ILF30:ILG34 IVB30:IVC34 JEX30:JEY34 JOT30:JOU34 JYP30:JYQ34 KIL30:KIM34 KSH30:KSI34 LCD30:LCE34 LLZ30:LMA34 LVV30:LVW34 MFR30:MFS34 MPN30:MPO34 MZJ30:MZK34 NJF30:NJG34 NTB30:NTC34 OCX30:OCY34 OMT30:OMU34 OWP30:OWQ34 PGL30:PGM34 PQH30:PQI34 QAD30:QAE34 QJZ30:QKA34 QTV30:QTW34 RDR30:RDS34 RNN30:RNO34 RXJ30:RXK34 SHF30:SHG34 SRB30:SRC34 TAX30:TAY34 TKT30:TKU34 TUP30:TUQ34 UEL30:UEM34 UOH30:UOI34 UYD30:UYE34 VHZ30:VIA34 VRV30:VRW34 WBR30:WBS34 WLN30:WLO34 WVJ30:WVK34 B65566:C65570 IX65566:IY65570 ST65566:SU65570 ACP65566:ACQ65570 AML65566:AMM65570 AWH65566:AWI65570 BGD65566:BGE65570 BPZ65566:BQA65570 BZV65566:BZW65570 CJR65566:CJS65570 CTN65566:CTO65570 DDJ65566:DDK65570 DNF65566:DNG65570 DXB65566:DXC65570 EGX65566:EGY65570 EQT65566:EQU65570 FAP65566:FAQ65570 FKL65566:FKM65570 FUH65566:FUI65570 GED65566:GEE65570 GNZ65566:GOA65570 GXV65566:GXW65570 HHR65566:HHS65570 HRN65566:HRO65570 IBJ65566:IBK65570 ILF65566:ILG65570 IVB65566:IVC65570 JEX65566:JEY65570 JOT65566:JOU65570 JYP65566:JYQ65570 KIL65566:KIM65570 KSH65566:KSI65570 LCD65566:LCE65570 LLZ65566:LMA65570 LVV65566:LVW65570 MFR65566:MFS65570 MPN65566:MPO65570 MZJ65566:MZK65570 NJF65566:NJG65570 NTB65566:NTC65570 OCX65566:OCY65570 OMT65566:OMU65570 OWP65566:OWQ65570 PGL65566:PGM65570 PQH65566:PQI65570 QAD65566:QAE65570 QJZ65566:QKA65570 QTV65566:QTW65570 RDR65566:RDS65570 RNN65566:RNO65570 RXJ65566:RXK65570 SHF65566:SHG65570 SRB65566:SRC65570 TAX65566:TAY65570 TKT65566:TKU65570 TUP65566:TUQ65570 UEL65566:UEM65570 UOH65566:UOI65570 UYD65566:UYE65570 VHZ65566:VIA65570 VRV65566:VRW65570 WBR65566:WBS65570 WLN65566:WLO65570 WVJ65566:WVK65570 B131102:C131106 IX131102:IY131106 ST131102:SU131106 ACP131102:ACQ131106 AML131102:AMM131106 AWH131102:AWI131106 BGD131102:BGE131106 BPZ131102:BQA131106 BZV131102:BZW131106 CJR131102:CJS131106 CTN131102:CTO131106 DDJ131102:DDK131106 DNF131102:DNG131106 DXB131102:DXC131106 EGX131102:EGY131106 EQT131102:EQU131106 FAP131102:FAQ131106 FKL131102:FKM131106 FUH131102:FUI131106 GED131102:GEE131106 GNZ131102:GOA131106 GXV131102:GXW131106 HHR131102:HHS131106 HRN131102:HRO131106 IBJ131102:IBK131106 ILF131102:ILG131106 IVB131102:IVC131106 JEX131102:JEY131106 JOT131102:JOU131106 JYP131102:JYQ131106 KIL131102:KIM131106 KSH131102:KSI131106 LCD131102:LCE131106 LLZ131102:LMA131106 LVV131102:LVW131106 MFR131102:MFS131106 MPN131102:MPO131106 MZJ131102:MZK131106 NJF131102:NJG131106 NTB131102:NTC131106 OCX131102:OCY131106 OMT131102:OMU131106 OWP131102:OWQ131106 PGL131102:PGM131106 PQH131102:PQI131106 QAD131102:QAE131106 QJZ131102:QKA131106 QTV131102:QTW131106 RDR131102:RDS131106 RNN131102:RNO131106 RXJ131102:RXK131106 SHF131102:SHG131106 SRB131102:SRC131106 TAX131102:TAY131106 TKT131102:TKU131106 TUP131102:TUQ131106 UEL131102:UEM131106 UOH131102:UOI131106 UYD131102:UYE131106 VHZ131102:VIA131106 VRV131102:VRW131106 WBR131102:WBS131106 WLN131102:WLO131106 WVJ131102:WVK131106 B196638:C196642 IX196638:IY196642 ST196638:SU196642 ACP196638:ACQ196642 AML196638:AMM196642 AWH196638:AWI196642 BGD196638:BGE196642 BPZ196638:BQA196642 BZV196638:BZW196642 CJR196638:CJS196642 CTN196638:CTO196642 DDJ196638:DDK196642 DNF196638:DNG196642 DXB196638:DXC196642 EGX196638:EGY196642 EQT196638:EQU196642 FAP196638:FAQ196642 FKL196638:FKM196642 FUH196638:FUI196642 GED196638:GEE196642 GNZ196638:GOA196642 GXV196638:GXW196642 HHR196638:HHS196642 HRN196638:HRO196642 IBJ196638:IBK196642 ILF196638:ILG196642 IVB196638:IVC196642 JEX196638:JEY196642 JOT196638:JOU196642 JYP196638:JYQ196642 KIL196638:KIM196642 KSH196638:KSI196642 LCD196638:LCE196642 LLZ196638:LMA196642 LVV196638:LVW196642 MFR196638:MFS196642 MPN196638:MPO196642 MZJ196638:MZK196642 NJF196638:NJG196642 NTB196638:NTC196642 OCX196638:OCY196642 OMT196638:OMU196642 OWP196638:OWQ196642 PGL196638:PGM196642 PQH196638:PQI196642 QAD196638:QAE196642 QJZ196638:QKA196642 QTV196638:QTW196642 RDR196638:RDS196642 RNN196638:RNO196642 RXJ196638:RXK196642 SHF196638:SHG196642 SRB196638:SRC196642 TAX196638:TAY196642 TKT196638:TKU196642 TUP196638:TUQ196642 UEL196638:UEM196642 UOH196638:UOI196642 UYD196638:UYE196642 VHZ196638:VIA196642 VRV196638:VRW196642 WBR196638:WBS196642 WLN196638:WLO196642 WVJ196638:WVK196642 B262174:C262178 IX262174:IY262178 ST262174:SU262178 ACP262174:ACQ262178 AML262174:AMM262178 AWH262174:AWI262178 BGD262174:BGE262178 BPZ262174:BQA262178 BZV262174:BZW262178 CJR262174:CJS262178 CTN262174:CTO262178 DDJ262174:DDK262178 DNF262174:DNG262178 DXB262174:DXC262178 EGX262174:EGY262178 EQT262174:EQU262178 FAP262174:FAQ262178 FKL262174:FKM262178 FUH262174:FUI262178 GED262174:GEE262178 GNZ262174:GOA262178 GXV262174:GXW262178 HHR262174:HHS262178 HRN262174:HRO262178 IBJ262174:IBK262178 ILF262174:ILG262178 IVB262174:IVC262178 JEX262174:JEY262178 JOT262174:JOU262178 JYP262174:JYQ262178 KIL262174:KIM262178 KSH262174:KSI262178 LCD262174:LCE262178 LLZ262174:LMA262178 LVV262174:LVW262178 MFR262174:MFS262178 MPN262174:MPO262178 MZJ262174:MZK262178 NJF262174:NJG262178 NTB262174:NTC262178 OCX262174:OCY262178 OMT262174:OMU262178 OWP262174:OWQ262178 PGL262174:PGM262178 PQH262174:PQI262178 QAD262174:QAE262178 QJZ262174:QKA262178 QTV262174:QTW262178 RDR262174:RDS262178 RNN262174:RNO262178 RXJ262174:RXK262178 SHF262174:SHG262178 SRB262174:SRC262178 TAX262174:TAY262178 TKT262174:TKU262178 TUP262174:TUQ262178 UEL262174:UEM262178 UOH262174:UOI262178 UYD262174:UYE262178 VHZ262174:VIA262178 VRV262174:VRW262178 WBR262174:WBS262178 WLN262174:WLO262178 WVJ262174:WVK262178 B327710:C327714 IX327710:IY327714 ST327710:SU327714 ACP327710:ACQ327714 AML327710:AMM327714 AWH327710:AWI327714 BGD327710:BGE327714 BPZ327710:BQA327714 BZV327710:BZW327714 CJR327710:CJS327714 CTN327710:CTO327714 DDJ327710:DDK327714 DNF327710:DNG327714 DXB327710:DXC327714 EGX327710:EGY327714 EQT327710:EQU327714 FAP327710:FAQ327714 FKL327710:FKM327714 FUH327710:FUI327714 GED327710:GEE327714 GNZ327710:GOA327714 GXV327710:GXW327714 HHR327710:HHS327714 HRN327710:HRO327714 IBJ327710:IBK327714 ILF327710:ILG327714 IVB327710:IVC327714 JEX327710:JEY327714 JOT327710:JOU327714 JYP327710:JYQ327714 KIL327710:KIM327714 KSH327710:KSI327714 LCD327710:LCE327714 LLZ327710:LMA327714 LVV327710:LVW327714 MFR327710:MFS327714 MPN327710:MPO327714 MZJ327710:MZK327714 NJF327710:NJG327714 NTB327710:NTC327714 OCX327710:OCY327714 OMT327710:OMU327714 OWP327710:OWQ327714 PGL327710:PGM327714 PQH327710:PQI327714 QAD327710:QAE327714 QJZ327710:QKA327714 QTV327710:QTW327714 RDR327710:RDS327714 RNN327710:RNO327714 RXJ327710:RXK327714 SHF327710:SHG327714 SRB327710:SRC327714 TAX327710:TAY327714 TKT327710:TKU327714 TUP327710:TUQ327714 UEL327710:UEM327714 UOH327710:UOI327714 UYD327710:UYE327714 VHZ327710:VIA327714 VRV327710:VRW327714 WBR327710:WBS327714 WLN327710:WLO327714 WVJ327710:WVK327714 B393246:C393250 IX393246:IY393250 ST393246:SU393250 ACP393246:ACQ393250 AML393246:AMM393250 AWH393246:AWI393250 BGD393246:BGE393250 BPZ393246:BQA393250 BZV393246:BZW393250 CJR393246:CJS393250 CTN393246:CTO393250 DDJ393246:DDK393250 DNF393246:DNG393250 DXB393246:DXC393250 EGX393246:EGY393250 EQT393246:EQU393250 FAP393246:FAQ393250 FKL393246:FKM393250 FUH393246:FUI393250 GED393246:GEE393250 GNZ393246:GOA393250 GXV393246:GXW393250 HHR393246:HHS393250 HRN393246:HRO393250 IBJ393246:IBK393250 ILF393246:ILG393250 IVB393246:IVC393250 JEX393246:JEY393250 JOT393246:JOU393250 JYP393246:JYQ393250 KIL393246:KIM393250 KSH393246:KSI393250 LCD393246:LCE393250 LLZ393246:LMA393250 LVV393246:LVW393250 MFR393246:MFS393250 MPN393246:MPO393250 MZJ393246:MZK393250 NJF393246:NJG393250 NTB393246:NTC393250 OCX393246:OCY393250 OMT393246:OMU393250 OWP393246:OWQ393250 PGL393246:PGM393250 PQH393246:PQI393250 QAD393246:QAE393250 QJZ393246:QKA393250 QTV393246:QTW393250 RDR393246:RDS393250 RNN393246:RNO393250 RXJ393246:RXK393250 SHF393246:SHG393250 SRB393246:SRC393250 TAX393246:TAY393250 TKT393246:TKU393250 TUP393246:TUQ393250 UEL393246:UEM393250 UOH393246:UOI393250 UYD393246:UYE393250 VHZ393246:VIA393250 VRV393246:VRW393250 WBR393246:WBS393250 WLN393246:WLO393250 WVJ393246:WVK393250 B458782:C458786 IX458782:IY458786 ST458782:SU458786 ACP458782:ACQ458786 AML458782:AMM458786 AWH458782:AWI458786 BGD458782:BGE458786 BPZ458782:BQA458786 BZV458782:BZW458786 CJR458782:CJS458786 CTN458782:CTO458786 DDJ458782:DDK458786 DNF458782:DNG458786 DXB458782:DXC458786 EGX458782:EGY458786 EQT458782:EQU458786 FAP458782:FAQ458786 FKL458782:FKM458786 FUH458782:FUI458786 GED458782:GEE458786 GNZ458782:GOA458786 GXV458782:GXW458786 HHR458782:HHS458786 HRN458782:HRO458786 IBJ458782:IBK458786 ILF458782:ILG458786 IVB458782:IVC458786 JEX458782:JEY458786 JOT458782:JOU458786 JYP458782:JYQ458786 KIL458782:KIM458786 KSH458782:KSI458786 LCD458782:LCE458786 LLZ458782:LMA458786 LVV458782:LVW458786 MFR458782:MFS458786 MPN458782:MPO458786 MZJ458782:MZK458786 NJF458782:NJG458786 NTB458782:NTC458786 OCX458782:OCY458786 OMT458782:OMU458786 OWP458782:OWQ458786 PGL458782:PGM458786 PQH458782:PQI458786 QAD458782:QAE458786 QJZ458782:QKA458786 QTV458782:QTW458786 RDR458782:RDS458786 RNN458782:RNO458786 RXJ458782:RXK458786 SHF458782:SHG458786 SRB458782:SRC458786 TAX458782:TAY458786 TKT458782:TKU458786 TUP458782:TUQ458786 UEL458782:UEM458786 UOH458782:UOI458786 UYD458782:UYE458786 VHZ458782:VIA458786 VRV458782:VRW458786 WBR458782:WBS458786 WLN458782:WLO458786 WVJ458782:WVK458786 B524318:C524322 IX524318:IY524322 ST524318:SU524322 ACP524318:ACQ524322 AML524318:AMM524322 AWH524318:AWI524322 BGD524318:BGE524322 BPZ524318:BQA524322 BZV524318:BZW524322 CJR524318:CJS524322 CTN524318:CTO524322 DDJ524318:DDK524322 DNF524318:DNG524322 DXB524318:DXC524322 EGX524318:EGY524322 EQT524318:EQU524322 FAP524318:FAQ524322 FKL524318:FKM524322 FUH524318:FUI524322 GED524318:GEE524322 GNZ524318:GOA524322 GXV524318:GXW524322 HHR524318:HHS524322 HRN524318:HRO524322 IBJ524318:IBK524322 ILF524318:ILG524322 IVB524318:IVC524322 JEX524318:JEY524322 JOT524318:JOU524322 JYP524318:JYQ524322 KIL524318:KIM524322 KSH524318:KSI524322 LCD524318:LCE524322 LLZ524318:LMA524322 LVV524318:LVW524322 MFR524318:MFS524322 MPN524318:MPO524322 MZJ524318:MZK524322 NJF524318:NJG524322 NTB524318:NTC524322 OCX524318:OCY524322 OMT524318:OMU524322 OWP524318:OWQ524322 PGL524318:PGM524322 PQH524318:PQI524322 QAD524318:QAE524322 QJZ524318:QKA524322 QTV524318:QTW524322 RDR524318:RDS524322 RNN524318:RNO524322 RXJ524318:RXK524322 SHF524318:SHG524322 SRB524318:SRC524322 TAX524318:TAY524322 TKT524318:TKU524322 TUP524318:TUQ524322 UEL524318:UEM524322 UOH524318:UOI524322 UYD524318:UYE524322 VHZ524318:VIA524322 VRV524318:VRW524322 WBR524318:WBS524322 WLN524318:WLO524322 WVJ524318:WVK524322 B589854:C589858 IX589854:IY589858 ST589854:SU589858 ACP589854:ACQ589858 AML589854:AMM589858 AWH589854:AWI589858 BGD589854:BGE589858 BPZ589854:BQA589858 BZV589854:BZW589858 CJR589854:CJS589858 CTN589854:CTO589858 DDJ589854:DDK589858 DNF589854:DNG589858 DXB589854:DXC589858 EGX589854:EGY589858 EQT589854:EQU589858 FAP589854:FAQ589858 FKL589854:FKM589858 FUH589854:FUI589858 GED589854:GEE589858 GNZ589854:GOA589858 GXV589854:GXW589858 HHR589854:HHS589858 HRN589854:HRO589858 IBJ589854:IBK589858 ILF589854:ILG589858 IVB589854:IVC589858 JEX589854:JEY589858 JOT589854:JOU589858 JYP589854:JYQ589858 KIL589854:KIM589858 KSH589854:KSI589858 LCD589854:LCE589858 LLZ589854:LMA589858 LVV589854:LVW589858 MFR589854:MFS589858 MPN589854:MPO589858 MZJ589854:MZK589858 NJF589854:NJG589858 NTB589854:NTC589858 OCX589854:OCY589858 OMT589854:OMU589858 OWP589854:OWQ589858 PGL589854:PGM589858 PQH589854:PQI589858 QAD589854:QAE589858 QJZ589854:QKA589858 QTV589854:QTW589858 RDR589854:RDS589858 RNN589854:RNO589858 RXJ589854:RXK589858 SHF589854:SHG589858 SRB589854:SRC589858 TAX589854:TAY589858 TKT589854:TKU589858 TUP589854:TUQ589858 UEL589854:UEM589858 UOH589854:UOI589858 UYD589854:UYE589858 VHZ589854:VIA589858 VRV589854:VRW589858 WBR589854:WBS589858 WLN589854:WLO589858 WVJ589854:WVK589858 B655390:C655394 IX655390:IY655394 ST655390:SU655394 ACP655390:ACQ655394 AML655390:AMM655394 AWH655390:AWI655394 BGD655390:BGE655394 BPZ655390:BQA655394 BZV655390:BZW655394 CJR655390:CJS655394 CTN655390:CTO655394 DDJ655390:DDK655394 DNF655390:DNG655394 DXB655390:DXC655394 EGX655390:EGY655394 EQT655390:EQU655394 FAP655390:FAQ655394 FKL655390:FKM655394 FUH655390:FUI655394 GED655390:GEE655394 GNZ655390:GOA655394 GXV655390:GXW655394 HHR655390:HHS655394 HRN655390:HRO655394 IBJ655390:IBK655394 ILF655390:ILG655394 IVB655390:IVC655394 JEX655390:JEY655394 JOT655390:JOU655394 JYP655390:JYQ655394 KIL655390:KIM655394 KSH655390:KSI655394 LCD655390:LCE655394 LLZ655390:LMA655394 LVV655390:LVW655394 MFR655390:MFS655394 MPN655390:MPO655394 MZJ655390:MZK655394 NJF655390:NJG655394 NTB655390:NTC655394 OCX655390:OCY655394 OMT655390:OMU655394 OWP655390:OWQ655394 PGL655390:PGM655394 PQH655390:PQI655394 QAD655390:QAE655394 QJZ655390:QKA655394 QTV655390:QTW655394 RDR655390:RDS655394 RNN655390:RNO655394 RXJ655390:RXK655394 SHF655390:SHG655394 SRB655390:SRC655394 TAX655390:TAY655394 TKT655390:TKU655394 TUP655390:TUQ655394 UEL655390:UEM655394 UOH655390:UOI655394 UYD655390:UYE655394 VHZ655390:VIA655394 VRV655390:VRW655394 WBR655390:WBS655394 WLN655390:WLO655394 WVJ655390:WVK655394 B720926:C720930 IX720926:IY720930 ST720926:SU720930 ACP720926:ACQ720930 AML720926:AMM720930 AWH720926:AWI720930 BGD720926:BGE720930 BPZ720926:BQA720930 BZV720926:BZW720930 CJR720926:CJS720930 CTN720926:CTO720930 DDJ720926:DDK720930 DNF720926:DNG720930 DXB720926:DXC720930 EGX720926:EGY720930 EQT720926:EQU720930 FAP720926:FAQ720930 FKL720926:FKM720930 FUH720926:FUI720930 GED720926:GEE720930 GNZ720926:GOA720930 GXV720926:GXW720930 HHR720926:HHS720930 HRN720926:HRO720930 IBJ720926:IBK720930 ILF720926:ILG720930 IVB720926:IVC720930 JEX720926:JEY720930 JOT720926:JOU720930 JYP720926:JYQ720930 KIL720926:KIM720930 KSH720926:KSI720930 LCD720926:LCE720930 LLZ720926:LMA720930 LVV720926:LVW720930 MFR720926:MFS720930 MPN720926:MPO720930 MZJ720926:MZK720930 NJF720926:NJG720930 NTB720926:NTC720930 OCX720926:OCY720930 OMT720926:OMU720930 OWP720926:OWQ720930 PGL720926:PGM720930 PQH720926:PQI720930 QAD720926:QAE720930 QJZ720926:QKA720930 QTV720926:QTW720930 RDR720926:RDS720930 RNN720926:RNO720930 RXJ720926:RXK720930 SHF720926:SHG720930 SRB720926:SRC720930 TAX720926:TAY720930 TKT720926:TKU720930 TUP720926:TUQ720930 UEL720926:UEM720930 UOH720926:UOI720930 UYD720926:UYE720930 VHZ720926:VIA720930 VRV720926:VRW720930 WBR720926:WBS720930 WLN720926:WLO720930 WVJ720926:WVK720930 B786462:C786466 IX786462:IY786466 ST786462:SU786466 ACP786462:ACQ786466 AML786462:AMM786466 AWH786462:AWI786466 BGD786462:BGE786466 BPZ786462:BQA786466 BZV786462:BZW786466 CJR786462:CJS786466 CTN786462:CTO786466 DDJ786462:DDK786466 DNF786462:DNG786466 DXB786462:DXC786466 EGX786462:EGY786466 EQT786462:EQU786466 FAP786462:FAQ786466 FKL786462:FKM786466 FUH786462:FUI786466 GED786462:GEE786466 GNZ786462:GOA786466 GXV786462:GXW786466 HHR786462:HHS786466 HRN786462:HRO786466 IBJ786462:IBK786466 ILF786462:ILG786466 IVB786462:IVC786466 JEX786462:JEY786466 JOT786462:JOU786466 JYP786462:JYQ786466 KIL786462:KIM786466 KSH786462:KSI786466 LCD786462:LCE786466 LLZ786462:LMA786466 LVV786462:LVW786466 MFR786462:MFS786466 MPN786462:MPO786466 MZJ786462:MZK786466 NJF786462:NJG786466 NTB786462:NTC786466 OCX786462:OCY786466 OMT786462:OMU786466 OWP786462:OWQ786466 PGL786462:PGM786466 PQH786462:PQI786466 QAD786462:QAE786466 QJZ786462:QKA786466 QTV786462:QTW786466 RDR786462:RDS786466 RNN786462:RNO786466 RXJ786462:RXK786466 SHF786462:SHG786466 SRB786462:SRC786466 TAX786462:TAY786466 TKT786462:TKU786466 TUP786462:TUQ786466 UEL786462:UEM786466 UOH786462:UOI786466 UYD786462:UYE786466 VHZ786462:VIA786466 VRV786462:VRW786466 WBR786462:WBS786466 WLN786462:WLO786466 WVJ786462:WVK786466 B851998:C852002 IX851998:IY852002 ST851998:SU852002 ACP851998:ACQ852002 AML851998:AMM852002 AWH851998:AWI852002 BGD851998:BGE852002 BPZ851998:BQA852002 BZV851998:BZW852002 CJR851998:CJS852002 CTN851998:CTO852002 DDJ851998:DDK852002 DNF851998:DNG852002 DXB851998:DXC852002 EGX851998:EGY852002 EQT851998:EQU852002 FAP851998:FAQ852002 FKL851998:FKM852002 FUH851998:FUI852002 GED851998:GEE852002 GNZ851998:GOA852002 GXV851998:GXW852002 HHR851998:HHS852002 HRN851998:HRO852002 IBJ851998:IBK852002 ILF851998:ILG852002 IVB851998:IVC852002 JEX851998:JEY852002 JOT851998:JOU852002 JYP851998:JYQ852002 KIL851998:KIM852002 KSH851998:KSI852002 LCD851998:LCE852002 LLZ851998:LMA852002 LVV851998:LVW852002 MFR851998:MFS852002 MPN851998:MPO852002 MZJ851998:MZK852002 NJF851998:NJG852002 NTB851998:NTC852002 OCX851998:OCY852002 OMT851998:OMU852002 OWP851998:OWQ852002 PGL851998:PGM852002 PQH851998:PQI852002 QAD851998:QAE852002 QJZ851998:QKA852002 QTV851998:QTW852002 RDR851998:RDS852002 RNN851998:RNO852002 RXJ851998:RXK852002 SHF851998:SHG852002 SRB851998:SRC852002 TAX851998:TAY852002 TKT851998:TKU852002 TUP851998:TUQ852002 UEL851998:UEM852002 UOH851998:UOI852002 UYD851998:UYE852002 VHZ851998:VIA852002 VRV851998:VRW852002 WBR851998:WBS852002 WLN851998:WLO852002 WVJ851998:WVK852002 B917534:C917538 IX917534:IY917538 ST917534:SU917538 ACP917534:ACQ917538 AML917534:AMM917538 AWH917534:AWI917538 BGD917534:BGE917538 BPZ917534:BQA917538 BZV917534:BZW917538 CJR917534:CJS917538 CTN917534:CTO917538 DDJ917534:DDK917538 DNF917534:DNG917538 DXB917534:DXC917538 EGX917534:EGY917538 EQT917534:EQU917538 FAP917534:FAQ917538 FKL917534:FKM917538 FUH917534:FUI917538 GED917534:GEE917538 GNZ917534:GOA917538 GXV917534:GXW917538 HHR917534:HHS917538 HRN917534:HRO917538 IBJ917534:IBK917538 ILF917534:ILG917538 IVB917534:IVC917538 JEX917534:JEY917538 JOT917534:JOU917538 JYP917534:JYQ917538 KIL917534:KIM917538 KSH917534:KSI917538 LCD917534:LCE917538 LLZ917534:LMA917538 LVV917534:LVW917538 MFR917534:MFS917538 MPN917534:MPO917538 MZJ917534:MZK917538 NJF917534:NJG917538 NTB917534:NTC917538 OCX917534:OCY917538 OMT917534:OMU917538 OWP917534:OWQ917538 PGL917534:PGM917538 PQH917534:PQI917538 QAD917534:QAE917538 QJZ917534:QKA917538 QTV917534:QTW917538 RDR917534:RDS917538 RNN917534:RNO917538 RXJ917534:RXK917538 SHF917534:SHG917538 SRB917534:SRC917538 TAX917534:TAY917538 TKT917534:TKU917538 TUP917534:TUQ917538 UEL917534:UEM917538 UOH917534:UOI917538 UYD917534:UYE917538 VHZ917534:VIA917538 VRV917534:VRW917538 WBR917534:WBS917538 WLN917534:WLO917538 WVJ917534:WVK917538 B983070:C983074 IX983070:IY983074 ST983070:SU983074 ACP983070:ACQ983074 AML983070:AMM983074 AWH983070:AWI983074 BGD983070:BGE983074 BPZ983070:BQA983074 BZV983070:BZW983074 CJR983070:CJS983074 CTN983070:CTO983074 DDJ983070:DDK983074 DNF983070:DNG983074 DXB983070:DXC983074 EGX983070:EGY983074 EQT983070:EQU983074 FAP983070:FAQ983074 FKL983070:FKM983074 FUH983070:FUI983074 GED983070:GEE983074 GNZ983070:GOA983074 GXV983070:GXW983074 HHR983070:HHS983074 HRN983070:HRO983074 IBJ983070:IBK983074 ILF983070:ILG983074 IVB983070:IVC983074 JEX983070:JEY983074 JOT983070:JOU983074 JYP983070:JYQ983074 KIL983070:KIM983074 KSH983070:KSI983074 LCD983070:LCE983074 LLZ983070:LMA983074 LVV983070:LVW983074 MFR983070:MFS983074 MPN983070:MPO983074 MZJ983070:MZK983074 NJF983070:NJG983074 NTB983070:NTC983074 OCX983070:OCY983074 OMT983070:OMU983074 OWP983070:OWQ983074 PGL983070:PGM983074 PQH983070:PQI983074 QAD983070:QAE983074 QJZ983070:QKA983074 QTV983070:QTW983074 RDR983070:RDS983074 RNN983070:RNO983074 RXJ983070:RXK983074 SHF983070:SHG983074 SRB983070:SRC983074 TAX983070:TAY983074 TKT983070:TKU983074 TUP983070:TUQ983074 UEL983070:UEM983074 UOH983070:UOI983074 UYD983070:UYE983074 VHZ983070:VIA983074 VRV983070:VRW983074 WBR983070:WBS983074 WLN983070:WLO983074 WVJ983070:WVK983074 B28:C28 IX28:IY28 ST28:SU28 ACP28:ACQ28 AML28:AMM28 AWH28:AWI28 BGD28:BGE28 BPZ28:BQA28 BZV28:BZW28 CJR28:CJS28 CTN28:CTO28 DDJ28:DDK28 DNF28:DNG28 DXB28:DXC28 EGX28:EGY28 EQT28:EQU28 FAP28:FAQ28 FKL28:FKM28 FUH28:FUI28 GED28:GEE28 GNZ28:GOA28 GXV28:GXW28 HHR28:HHS28 HRN28:HRO28 IBJ28:IBK28 ILF28:ILG28 IVB28:IVC28 JEX28:JEY28 JOT28:JOU28 JYP28:JYQ28 KIL28:KIM28 KSH28:KSI28 LCD28:LCE28 LLZ28:LMA28 LVV28:LVW28 MFR28:MFS28 MPN28:MPO28 MZJ28:MZK28 NJF28:NJG28 NTB28:NTC28 OCX28:OCY28 OMT28:OMU28 OWP28:OWQ28 PGL28:PGM28 PQH28:PQI28 QAD28:QAE28 QJZ28:QKA28 QTV28:QTW28 RDR28:RDS28 RNN28:RNO28 RXJ28:RXK28 SHF28:SHG28 SRB28:SRC28 TAX28:TAY28 TKT28:TKU28 TUP28:TUQ28 UEL28:UEM28 UOH28:UOI28 UYD28:UYE28 VHZ28:VIA28 VRV28:VRW28 WBR28:WBS28 WLN28:WLO28 WVJ28:WVK28 B65564:C65564 IX65564:IY65564 ST65564:SU65564 ACP65564:ACQ65564 AML65564:AMM65564 AWH65564:AWI65564 BGD65564:BGE65564 BPZ65564:BQA65564 BZV65564:BZW65564 CJR65564:CJS65564 CTN65564:CTO65564 DDJ65564:DDK65564 DNF65564:DNG65564 DXB65564:DXC65564 EGX65564:EGY65564 EQT65564:EQU65564 FAP65564:FAQ65564 FKL65564:FKM65564 FUH65564:FUI65564 GED65564:GEE65564 GNZ65564:GOA65564 GXV65564:GXW65564 HHR65564:HHS65564 HRN65564:HRO65564 IBJ65564:IBK65564 ILF65564:ILG65564 IVB65564:IVC65564 JEX65564:JEY65564 JOT65564:JOU65564 JYP65564:JYQ65564 KIL65564:KIM65564 KSH65564:KSI65564 LCD65564:LCE65564 LLZ65564:LMA65564 LVV65564:LVW65564 MFR65564:MFS65564 MPN65564:MPO65564 MZJ65564:MZK65564 NJF65564:NJG65564 NTB65564:NTC65564 OCX65564:OCY65564 OMT65564:OMU65564 OWP65564:OWQ65564 PGL65564:PGM65564 PQH65564:PQI65564 QAD65564:QAE65564 QJZ65564:QKA65564 QTV65564:QTW65564 RDR65564:RDS65564 RNN65564:RNO65564 RXJ65564:RXK65564 SHF65564:SHG65564 SRB65564:SRC65564 TAX65564:TAY65564 TKT65564:TKU65564 TUP65564:TUQ65564 UEL65564:UEM65564 UOH65564:UOI65564 UYD65564:UYE65564 VHZ65564:VIA65564 VRV65564:VRW65564 WBR65564:WBS65564 WLN65564:WLO65564 WVJ65564:WVK65564 B131100:C131100 IX131100:IY131100 ST131100:SU131100 ACP131100:ACQ131100 AML131100:AMM131100 AWH131100:AWI131100 BGD131100:BGE131100 BPZ131100:BQA131100 BZV131100:BZW131100 CJR131100:CJS131100 CTN131100:CTO131100 DDJ131100:DDK131100 DNF131100:DNG131100 DXB131100:DXC131100 EGX131100:EGY131100 EQT131100:EQU131100 FAP131100:FAQ131100 FKL131100:FKM131100 FUH131100:FUI131100 GED131100:GEE131100 GNZ131100:GOA131100 GXV131100:GXW131100 HHR131100:HHS131100 HRN131100:HRO131100 IBJ131100:IBK131100 ILF131100:ILG131100 IVB131100:IVC131100 JEX131100:JEY131100 JOT131100:JOU131100 JYP131100:JYQ131100 KIL131100:KIM131100 KSH131100:KSI131100 LCD131100:LCE131100 LLZ131100:LMA131100 LVV131100:LVW131100 MFR131100:MFS131100 MPN131100:MPO131100 MZJ131100:MZK131100 NJF131100:NJG131100 NTB131100:NTC131100 OCX131100:OCY131100 OMT131100:OMU131100 OWP131100:OWQ131100 PGL131100:PGM131100 PQH131100:PQI131100 QAD131100:QAE131100 QJZ131100:QKA131100 QTV131100:QTW131100 RDR131100:RDS131100 RNN131100:RNO131100 RXJ131100:RXK131100 SHF131100:SHG131100 SRB131100:SRC131100 TAX131100:TAY131100 TKT131100:TKU131100 TUP131100:TUQ131100 UEL131100:UEM131100 UOH131100:UOI131100 UYD131100:UYE131100 VHZ131100:VIA131100 VRV131100:VRW131100 WBR131100:WBS131100 WLN131100:WLO131100 WVJ131100:WVK131100 B196636:C196636 IX196636:IY196636 ST196636:SU196636 ACP196636:ACQ196636 AML196636:AMM196636 AWH196636:AWI196636 BGD196636:BGE196636 BPZ196636:BQA196636 BZV196636:BZW196636 CJR196636:CJS196636 CTN196636:CTO196636 DDJ196636:DDK196636 DNF196636:DNG196636 DXB196636:DXC196636 EGX196636:EGY196636 EQT196636:EQU196636 FAP196636:FAQ196636 FKL196636:FKM196636 FUH196636:FUI196636 GED196636:GEE196636 GNZ196636:GOA196636 GXV196636:GXW196636 HHR196636:HHS196636 HRN196636:HRO196636 IBJ196636:IBK196636 ILF196636:ILG196636 IVB196636:IVC196636 JEX196636:JEY196636 JOT196636:JOU196636 JYP196636:JYQ196636 KIL196636:KIM196636 KSH196636:KSI196636 LCD196636:LCE196636 LLZ196636:LMA196636 LVV196636:LVW196636 MFR196636:MFS196636 MPN196636:MPO196636 MZJ196636:MZK196636 NJF196636:NJG196636 NTB196636:NTC196636 OCX196636:OCY196636 OMT196636:OMU196636 OWP196636:OWQ196636 PGL196636:PGM196636 PQH196636:PQI196636 QAD196636:QAE196636 QJZ196636:QKA196636 QTV196636:QTW196636 RDR196636:RDS196636 RNN196636:RNO196636 RXJ196636:RXK196636 SHF196636:SHG196636 SRB196636:SRC196636 TAX196636:TAY196636 TKT196636:TKU196636 TUP196636:TUQ196636 UEL196636:UEM196636 UOH196636:UOI196636 UYD196636:UYE196636 VHZ196636:VIA196636 VRV196636:VRW196636 WBR196636:WBS196636 WLN196636:WLO196636 WVJ196636:WVK196636 B262172:C262172 IX262172:IY262172 ST262172:SU262172 ACP262172:ACQ262172 AML262172:AMM262172 AWH262172:AWI262172 BGD262172:BGE262172 BPZ262172:BQA262172 BZV262172:BZW262172 CJR262172:CJS262172 CTN262172:CTO262172 DDJ262172:DDK262172 DNF262172:DNG262172 DXB262172:DXC262172 EGX262172:EGY262172 EQT262172:EQU262172 FAP262172:FAQ262172 FKL262172:FKM262172 FUH262172:FUI262172 GED262172:GEE262172 GNZ262172:GOA262172 GXV262172:GXW262172 HHR262172:HHS262172 HRN262172:HRO262172 IBJ262172:IBK262172 ILF262172:ILG262172 IVB262172:IVC262172 JEX262172:JEY262172 JOT262172:JOU262172 JYP262172:JYQ262172 KIL262172:KIM262172 KSH262172:KSI262172 LCD262172:LCE262172 LLZ262172:LMA262172 LVV262172:LVW262172 MFR262172:MFS262172 MPN262172:MPO262172 MZJ262172:MZK262172 NJF262172:NJG262172 NTB262172:NTC262172 OCX262172:OCY262172 OMT262172:OMU262172 OWP262172:OWQ262172 PGL262172:PGM262172 PQH262172:PQI262172 QAD262172:QAE262172 QJZ262172:QKA262172 QTV262172:QTW262172 RDR262172:RDS262172 RNN262172:RNO262172 RXJ262172:RXK262172 SHF262172:SHG262172 SRB262172:SRC262172 TAX262172:TAY262172 TKT262172:TKU262172 TUP262172:TUQ262172 UEL262172:UEM262172 UOH262172:UOI262172 UYD262172:UYE262172 VHZ262172:VIA262172 VRV262172:VRW262172 WBR262172:WBS262172 WLN262172:WLO262172 WVJ262172:WVK262172 B327708:C327708 IX327708:IY327708 ST327708:SU327708 ACP327708:ACQ327708 AML327708:AMM327708 AWH327708:AWI327708 BGD327708:BGE327708 BPZ327708:BQA327708 BZV327708:BZW327708 CJR327708:CJS327708 CTN327708:CTO327708 DDJ327708:DDK327708 DNF327708:DNG327708 DXB327708:DXC327708 EGX327708:EGY327708 EQT327708:EQU327708 FAP327708:FAQ327708 FKL327708:FKM327708 FUH327708:FUI327708 GED327708:GEE327708 GNZ327708:GOA327708 GXV327708:GXW327708 HHR327708:HHS327708 HRN327708:HRO327708 IBJ327708:IBK327708 ILF327708:ILG327708 IVB327708:IVC327708 JEX327708:JEY327708 JOT327708:JOU327708 JYP327708:JYQ327708 KIL327708:KIM327708 KSH327708:KSI327708 LCD327708:LCE327708 LLZ327708:LMA327708 LVV327708:LVW327708 MFR327708:MFS327708 MPN327708:MPO327708 MZJ327708:MZK327708 NJF327708:NJG327708 NTB327708:NTC327708 OCX327708:OCY327708 OMT327708:OMU327708 OWP327708:OWQ327708 PGL327708:PGM327708 PQH327708:PQI327708 QAD327708:QAE327708 QJZ327708:QKA327708 QTV327708:QTW327708 RDR327708:RDS327708 RNN327708:RNO327708 RXJ327708:RXK327708 SHF327708:SHG327708 SRB327708:SRC327708 TAX327708:TAY327708 TKT327708:TKU327708 TUP327708:TUQ327708 UEL327708:UEM327708 UOH327708:UOI327708 UYD327708:UYE327708 VHZ327708:VIA327708 VRV327708:VRW327708 WBR327708:WBS327708 WLN327708:WLO327708 WVJ327708:WVK327708 B393244:C393244 IX393244:IY393244 ST393244:SU393244 ACP393244:ACQ393244 AML393244:AMM393244 AWH393244:AWI393244 BGD393244:BGE393244 BPZ393244:BQA393244 BZV393244:BZW393244 CJR393244:CJS393244 CTN393244:CTO393244 DDJ393244:DDK393244 DNF393244:DNG393244 DXB393244:DXC393244 EGX393244:EGY393244 EQT393244:EQU393244 FAP393244:FAQ393244 FKL393244:FKM393244 FUH393244:FUI393244 GED393244:GEE393244 GNZ393244:GOA393244 GXV393244:GXW393244 HHR393244:HHS393244 HRN393244:HRO393244 IBJ393244:IBK393244 ILF393244:ILG393244 IVB393244:IVC393244 JEX393244:JEY393244 JOT393244:JOU393244 JYP393244:JYQ393244 KIL393244:KIM393244 KSH393244:KSI393244 LCD393244:LCE393244 LLZ393244:LMA393244 LVV393244:LVW393244 MFR393244:MFS393244 MPN393244:MPO393244 MZJ393244:MZK393244 NJF393244:NJG393244 NTB393244:NTC393244 OCX393244:OCY393244 OMT393244:OMU393244 OWP393244:OWQ393244 PGL393244:PGM393244 PQH393244:PQI393244 QAD393244:QAE393244 QJZ393244:QKA393244 QTV393244:QTW393244 RDR393244:RDS393244 RNN393244:RNO393244 RXJ393244:RXK393244 SHF393244:SHG393244 SRB393244:SRC393244 TAX393244:TAY393244 TKT393244:TKU393244 TUP393244:TUQ393244 UEL393244:UEM393244 UOH393244:UOI393244 UYD393244:UYE393244 VHZ393244:VIA393244 VRV393244:VRW393244 WBR393244:WBS393244 WLN393244:WLO393244 WVJ393244:WVK393244 B458780:C458780 IX458780:IY458780 ST458780:SU458780 ACP458780:ACQ458780 AML458780:AMM458780 AWH458780:AWI458780 BGD458780:BGE458780 BPZ458780:BQA458780 BZV458780:BZW458780 CJR458780:CJS458780 CTN458780:CTO458780 DDJ458780:DDK458780 DNF458780:DNG458780 DXB458780:DXC458780 EGX458780:EGY458780 EQT458780:EQU458780 FAP458780:FAQ458780 FKL458780:FKM458780 FUH458780:FUI458780 GED458780:GEE458780 GNZ458780:GOA458780 GXV458780:GXW458780 HHR458780:HHS458780 HRN458780:HRO458780 IBJ458780:IBK458780 ILF458780:ILG458780 IVB458780:IVC458780 JEX458780:JEY458780 JOT458780:JOU458780 JYP458780:JYQ458780 KIL458780:KIM458780 KSH458780:KSI458780 LCD458780:LCE458780 LLZ458780:LMA458780 LVV458780:LVW458780 MFR458780:MFS458780 MPN458780:MPO458780 MZJ458780:MZK458780 NJF458780:NJG458780 NTB458780:NTC458780 OCX458780:OCY458780 OMT458780:OMU458780 OWP458780:OWQ458780 PGL458780:PGM458780 PQH458780:PQI458780 QAD458780:QAE458780 QJZ458780:QKA458780 QTV458780:QTW458780 RDR458780:RDS458780 RNN458780:RNO458780 RXJ458780:RXK458780 SHF458780:SHG458780 SRB458780:SRC458780 TAX458780:TAY458780 TKT458780:TKU458780 TUP458780:TUQ458780 UEL458780:UEM458780 UOH458780:UOI458780 UYD458780:UYE458780 VHZ458780:VIA458780 VRV458780:VRW458780 WBR458780:WBS458780 WLN458780:WLO458780 WVJ458780:WVK458780 B524316:C524316 IX524316:IY524316 ST524316:SU524316 ACP524316:ACQ524316 AML524316:AMM524316 AWH524316:AWI524316 BGD524316:BGE524316 BPZ524316:BQA524316 BZV524316:BZW524316 CJR524316:CJS524316 CTN524316:CTO524316 DDJ524316:DDK524316 DNF524316:DNG524316 DXB524316:DXC524316 EGX524316:EGY524316 EQT524316:EQU524316 FAP524316:FAQ524316 FKL524316:FKM524316 FUH524316:FUI524316 GED524316:GEE524316 GNZ524316:GOA524316 GXV524316:GXW524316 HHR524316:HHS524316 HRN524316:HRO524316 IBJ524316:IBK524316 ILF524316:ILG524316 IVB524316:IVC524316 JEX524316:JEY524316 JOT524316:JOU524316 JYP524316:JYQ524316 KIL524316:KIM524316 KSH524316:KSI524316 LCD524316:LCE524316 LLZ524316:LMA524316 LVV524316:LVW524316 MFR524316:MFS524316 MPN524316:MPO524316 MZJ524316:MZK524316 NJF524316:NJG524316 NTB524316:NTC524316 OCX524316:OCY524316 OMT524316:OMU524316 OWP524316:OWQ524316 PGL524316:PGM524316 PQH524316:PQI524316 QAD524316:QAE524316 QJZ524316:QKA524316 QTV524316:QTW524316 RDR524316:RDS524316 RNN524316:RNO524316 RXJ524316:RXK524316 SHF524316:SHG524316 SRB524316:SRC524316 TAX524316:TAY524316 TKT524316:TKU524316 TUP524316:TUQ524316 UEL524316:UEM524316 UOH524316:UOI524316 UYD524316:UYE524316 VHZ524316:VIA524316 VRV524316:VRW524316 WBR524316:WBS524316 WLN524316:WLO524316 WVJ524316:WVK524316 B589852:C589852 IX589852:IY589852 ST589852:SU589852 ACP589852:ACQ589852 AML589852:AMM589852 AWH589852:AWI589852 BGD589852:BGE589852 BPZ589852:BQA589852 BZV589852:BZW589852 CJR589852:CJS589852 CTN589852:CTO589852 DDJ589852:DDK589852 DNF589852:DNG589852 DXB589852:DXC589852 EGX589852:EGY589852 EQT589852:EQU589852 FAP589852:FAQ589852 FKL589852:FKM589852 FUH589852:FUI589852 GED589852:GEE589852 GNZ589852:GOA589852 GXV589852:GXW589852 HHR589852:HHS589852 HRN589852:HRO589852 IBJ589852:IBK589852 ILF589852:ILG589852 IVB589852:IVC589852 JEX589852:JEY589852 JOT589852:JOU589852 JYP589852:JYQ589852 KIL589852:KIM589852 KSH589852:KSI589852 LCD589852:LCE589852 LLZ589852:LMA589852 LVV589852:LVW589852 MFR589852:MFS589852 MPN589852:MPO589852 MZJ589852:MZK589852 NJF589852:NJG589852 NTB589852:NTC589852 OCX589852:OCY589852 OMT589852:OMU589852 OWP589852:OWQ589852 PGL589852:PGM589852 PQH589852:PQI589852 QAD589852:QAE589852 QJZ589852:QKA589852 QTV589852:QTW589852 RDR589852:RDS589852 RNN589852:RNO589852 RXJ589852:RXK589852 SHF589852:SHG589852 SRB589852:SRC589852 TAX589852:TAY589852 TKT589852:TKU589852 TUP589852:TUQ589852 UEL589852:UEM589852 UOH589852:UOI589852 UYD589852:UYE589852 VHZ589852:VIA589852 VRV589852:VRW589852 WBR589852:WBS589852 WLN589852:WLO589852 WVJ589852:WVK589852 B655388:C655388 IX655388:IY655388 ST655388:SU655388 ACP655388:ACQ655388 AML655388:AMM655388 AWH655388:AWI655388 BGD655388:BGE655388 BPZ655388:BQA655388 BZV655388:BZW655388 CJR655388:CJS655388 CTN655388:CTO655388 DDJ655388:DDK655388 DNF655388:DNG655388 DXB655388:DXC655388 EGX655388:EGY655388 EQT655388:EQU655388 FAP655388:FAQ655388 FKL655388:FKM655388 FUH655388:FUI655388 GED655388:GEE655388 GNZ655388:GOA655388 GXV655388:GXW655388 HHR655388:HHS655388 HRN655388:HRO655388 IBJ655388:IBK655388 ILF655388:ILG655388 IVB655388:IVC655388 JEX655388:JEY655388 JOT655388:JOU655388 JYP655388:JYQ655388 KIL655388:KIM655388 KSH655388:KSI655388 LCD655388:LCE655388 LLZ655388:LMA655388 LVV655388:LVW655388 MFR655388:MFS655388 MPN655388:MPO655388 MZJ655388:MZK655388 NJF655388:NJG655388 NTB655388:NTC655388 OCX655388:OCY655388 OMT655388:OMU655388 OWP655388:OWQ655388 PGL655388:PGM655388 PQH655388:PQI655388 QAD655388:QAE655388 QJZ655388:QKA655388 QTV655388:QTW655388 RDR655388:RDS655388 RNN655388:RNO655388 RXJ655388:RXK655388 SHF655388:SHG655388 SRB655388:SRC655388 TAX655388:TAY655388 TKT655388:TKU655388 TUP655388:TUQ655388 UEL655388:UEM655388 UOH655388:UOI655388 UYD655388:UYE655388 VHZ655388:VIA655388 VRV655388:VRW655388 WBR655388:WBS655388 WLN655388:WLO655388 WVJ655388:WVK655388 B720924:C720924 IX720924:IY720924 ST720924:SU720924 ACP720924:ACQ720924 AML720924:AMM720924 AWH720924:AWI720924 BGD720924:BGE720924 BPZ720924:BQA720924 BZV720924:BZW720924 CJR720924:CJS720924 CTN720924:CTO720924 DDJ720924:DDK720924 DNF720924:DNG720924 DXB720924:DXC720924 EGX720924:EGY720924 EQT720924:EQU720924 FAP720924:FAQ720924 FKL720924:FKM720924 FUH720924:FUI720924 GED720924:GEE720924 GNZ720924:GOA720924 GXV720924:GXW720924 HHR720924:HHS720924 HRN720924:HRO720924 IBJ720924:IBK720924 ILF720924:ILG720924 IVB720924:IVC720924 JEX720924:JEY720924 JOT720924:JOU720924 JYP720924:JYQ720924 KIL720924:KIM720924 KSH720924:KSI720924 LCD720924:LCE720924 LLZ720924:LMA720924 LVV720924:LVW720924 MFR720924:MFS720924 MPN720924:MPO720924 MZJ720924:MZK720924 NJF720924:NJG720924 NTB720924:NTC720924 OCX720924:OCY720924 OMT720924:OMU720924 OWP720924:OWQ720924 PGL720924:PGM720924 PQH720924:PQI720924 QAD720924:QAE720924 QJZ720924:QKA720924 QTV720924:QTW720924 RDR720924:RDS720924 RNN720924:RNO720924 RXJ720924:RXK720924 SHF720924:SHG720924 SRB720924:SRC720924 TAX720924:TAY720924 TKT720924:TKU720924 TUP720924:TUQ720924 UEL720924:UEM720924 UOH720924:UOI720924 UYD720924:UYE720924 VHZ720924:VIA720924 VRV720924:VRW720924 WBR720924:WBS720924 WLN720924:WLO720924 WVJ720924:WVK720924 B786460:C786460 IX786460:IY786460 ST786460:SU786460 ACP786460:ACQ786460 AML786460:AMM786460 AWH786460:AWI786460 BGD786460:BGE786460 BPZ786460:BQA786460 BZV786460:BZW786460 CJR786460:CJS786460 CTN786460:CTO786460 DDJ786460:DDK786460 DNF786460:DNG786460 DXB786460:DXC786460 EGX786460:EGY786460 EQT786460:EQU786460 FAP786460:FAQ786460 FKL786460:FKM786460 FUH786460:FUI786460 GED786460:GEE786460 GNZ786460:GOA786460 GXV786460:GXW786460 HHR786460:HHS786460 HRN786460:HRO786460 IBJ786460:IBK786460 ILF786460:ILG786460 IVB786460:IVC786460 JEX786460:JEY786460 JOT786460:JOU786460 JYP786460:JYQ786460 KIL786460:KIM786460 KSH786460:KSI786460 LCD786460:LCE786460 LLZ786460:LMA786460 LVV786460:LVW786460 MFR786460:MFS786460 MPN786460:MPO786460 MZJ786460:MZK786460 NJF786460:NJG786460 NTB786460:NTC786460 OCX786460:OCY786460 OMT786460:OMU786460 OWP786460:OWQ786460 PGL786460:PGM786460 PQH786460:PQI786460 QAD786460:QAE786460 QJZ786460:QKA786460 QTV786460:QTW786460 RDR786460:RDS786460 RNN786460:RNO786460 RXJ786460:RXK786460 SHF786460:SHG786460 SRB786460:SRC786460 TAX786460:TAY786460 TKT786460:TKU786460 TUP786460:TUQ786460 UEL786460:UEM786460 UOH786460:UOI786460 UYD786460:UYE786460 VHZ786460:VIA786460 VRV786460:VRW786460 WBR786460:WBS786460 WLN786460:WLO786460 WVJ786460:WVK786460 B851996:C851996 IX851996:IY851996 ST851996:SU851996 ACP851996:ACQ851996 AML851996:AMM851996 AWH851996:AWI851996 BGD851996:BGE851996 BPZ851996:BQA851996 BZV851996:BZW851996 CJR851996:CJS851996 CTN851996:CTO851996 DDJ851996:DDK851996 DNF851996:DNG851996 DXB851996:DXC851996 EGX851996:EGY851996 EQT851996:EQU851996 FAP851996:FAQ851996 FKL851996:FKM851996 FUH851996:FUI851996 GED851996:GEE851996 GNZ851996:GOA851996 GXV851996:GXW851996 HHR851996:HHS851996 HRN851996:HRO851996 IBJ851996:IBK851996 ILF851996:ILG851996 IVB851996:IVC851996 JEX851996:JEY851996 JOT851996:JOU851996 JYP851996:JYQ851996 KIL851996:KIM851996 KSH851996:KSI851996 LCD851996:LCE851996 LLZ851996:LMA851996 LVV851996:LVW851996 MFR851996:MFS851996 MPN851996:MPO851996 MZJ851996:MZK851996 NJF851996:NJG851996 NTB851996:NTC851996 OCX851996:OCY851996 OMT851996:OMU851996 OWP851996:OWQ851996 PGL851996:PGM851996 PQH851996:PQI851996 QAD851996:QAE851996 QJZ851996:QKA851996 QTV851996:QTW851996 RDR851996:RDS851996 RNN851996:RNO851996 RXJ851996:RXK851996 SHF851996:SHG851996 SRB851996:SRC851996 TAX851996:TAY851996 TKT851996:TKU851996 TUP851996:TUQ851996 UEL851996:UEM851996 UOH851996:UOI851996 UYD851996:UYE851996 VHZ851996:VIA851996 VRV851996:VRW851996 WBR851996:WBS851996 WLN851996:WLO851996 WVJ851996:WVK851996 B917532:C917532 IX917532:IY917532 ST917532:SU917532 ACP917532:ACQ917532 AML917532:AMM917532 AWH917532:AWI917532 BGD917532:BGE917532 BPZ917532:BQA917532 BZV917532:BZW917532 CJR917532:CJS917532 CTN917532:CTO917532 DDJ917532:DDK917532 DNF917532:DNG917532 DXB917532:DXC917532 EGX917532:EGY917532 EQT917532:EQU917532 FAP917532:FAQ917532 FKL917532:FKM917532 FUH917532:FUI917532 GED917532:GEE917532 GNZ917532:GOA917532 GXV917532:GXW917532 HHR917532:HHS917532 HRN917532:HRO917532 IBJ917532:IBK917532 ILF917532:ILG917532 IVB917532:IVC917532 JEX917532:JEY917532 JOT917532:JOU917532 JYP917532:JYQ917532 KIL917532:KIM917532 KSH917532:KSI917532 LCD917532:LCE917532 LLZ917532:LMA917532 LVV917532:LVW917532 MFR917532:MFS917532 MPN917532:MPO917532 MZJ917532:MZK917532 NJF917532:NJG917532 NTB917532:NTC917532 OCX917532:OCY917532 OMT917532:OMU917532 OWP917532:OWQ917532 PGL917532:PGM917532 PQH917532:PQI917532 QAD917532:QAE917532 QJZ917532:QKA917532 QTV917532:QTW917532 RDR917532:RDS917532 RNN917532:RNO917532 RXJ917532:RXK917532 SHF917532:SHG917532 SRB917532:SRC917532 TAX917532:TAY917532 TKT917532:TKU917532 TUP917532:TUQ917532 UEL917532:UEM917532 UOH917532:UOI917532 UYD917532:UYE917532 VHZ917532:VIA917532 VRV917532:VRW917532 WBR917532:WBS917532 WLN917532:WLO917532 WVJ917532:WVK917532 B983068:C983068 IX983068:IY983068 ST983068:SU983068 ACP983068:ACQ983068 AML983068:AMM983068 AWH983068:AWI983068 BGD983068:BGE983068 BPZ983068:BQA983068 BZV983068:BZW983068 CJR983068:CJS983068 CTN983068:CTO983068 DDJ983068:DDK983068 DNF983068:DNG983068 DXB983068:DXC983068 EGX983068:EGY983068 EQT983068:EQU983068 FAP983068:FAQ983068 FKL983068:FKM983068 FUH983068:FUI983068 GED983068:GEE983068 GNZ983068:GOA983068 GXV983068:GXW983068 HHR983068:HHS983068 HRN983068:HRO983068 IBJ983068:IBK983068 ILF983068:ILG983068 IVB983068:IVC983068 JEX983068:JEY983068 JOT983068:JOU983068 JYP983068:JYQ983068 KIL983068:KIM983068 KSH983068:KSI983068 LCD983068:LCE983068 LLZ983068:LMA983068 LVV983068:LVW983068 MFR983068:MFS983068 MPN983068:MPO983068 MZJ983068:MZK983068 NJF983068:NJG983068 NTB983068:NTC983068 OCX983068:OCY983068 OMT983068:OMU983068 OWP983068:OWQ983068 PGL983068:PGM983068 PQH983068:PQI983068 QAD983068:QAE983068 QJZ983068:QKA983068 QTV983068:QTW983068 RDR983068:RDS983068 RNN983068:RNO983068 RXJ983068:RXK983068 SHF983068:SHG983068 SRB983068:SRC983068 TAX983068:TAY983068 TKT983068:TKU983068 TUP983068:TUQ983068 UEL983068:UEM983068 UOH983068:UOI983068 UYD983068:UYE983068 VHZ983068:VIA983068 VRV983068:VRW983068 WBR983068:WBS983068 WLN983068:WLO983068 WVJ983068:WVK983068">
      <formula1>"2013/14,2014/15,2015/16,2016/17,2017/18,2018/19,2019/20,2020/21"</formula1>
    </dataValidation>
    <dataValidation type="list" allowBlank="1" showInputMessage="1" showErrorMessage="1" sqref="B35:C35 IX35:IY35 ST35:SU35 ACP35:ACQ35 AML35:AMM35 AWH35:AWI35 BGD35:BGE35 BPZ35:BQA35 BZV35:BZW35 CJR35:CJS35 CTN35:CTO35 DDJ35:DDK35 DNF35:DNG35 DXB35:DXC35 EGX35:EGY35 EQT35:EQU35 FAP35:FAQ35 FKL35:FKM35 FUH35:FUI35 GED35:GEE35 GNZ35:GOA35 GXV35:GXW35 HHR35:HHS35 HRN35:HRO35 IBJ35:IBK35 ILF35:ILG35 IVB35:IVC35 JEX35:JEY35 JOT35:JOU35 JYP35:JYQ35 KIL35:KIM35 KSH35:KSI35 LCD35:LCE35 LLZ35:LMA35 LVV35:LVW35 MFR35:MFS35 MPN35:MPO35 MZJ35:MZK35 NJF35:NJG35 NTB35:NTC35 OCX35:OCY35 OMT35:OMU35 OWP35:OWQ35 PGL35:PGM35 PQH35:PQI35 QAD35:QAE35 QJZ35:QKA35 QTV35:QTW35 RDR35:RDS35 RNN35:RNO35 RXJ35:RXK35 SHF35:SHG35 SRB35:SRC35 TAX35:TAY35 TKT35:TKU35 TUP35:TUQ35 UEL35:UEM35 UOH35:UOI35 UYD35:UYE35 VHZ35:VIA35 VRV35:VRW35 WBR35:WBS35 WLN35:WLO35 WVJ35:WVK35 B65571:C65571 IX65571:IY65571 ST65571:SU65571 ACP65571:ACQ65571 AML65571:AMM65571 AWH65571:AWI65571 BGD65571:BGE65571 BPZ65571:BQA65571 BZV65571:BZW65571 CJR65571:CJS65571 CTN65571:CTO65571 DDJ65571:DDK65571 DNF65571:DNG65571 DXB65571:DXC65571 EGX65571:EGY65571 EQT65571:EQU65571 FAP65571:FAQ65571 FKL65571:FKM65571 FUH65571:FUI65571 GED65571:GEE65571 GNZ65571:GOA65571 GXV65571:GXW65571 HHR65571:HHS65571 HRN65571:HRO65571 IBJ65571:IBK65571 ILF65571:ILG65571 IVB65571:IVC65571 JEX65571:JEY65571 JOT65571:JOU65571 JYP65571:JYQ65571 KIL65571:KIM65571 KSH65571:KSI65571 LCD65571:LCE65571 LLZ65571:LMA65571 LVV65571:LVW65571 MFR65571:MFS65571 MPN65571:MPO65571 MZJ65571:MZK65571 NJF65571:NJG65571 NTB65571:NTC65571 OCX65571:OCY65571 OMT65571:OMU65571 OWP65571:OWQ65571 PGL65571:PGM65571 PQH65571:PQI65571 QAD65571:QAE65571 QJZ65571:QKA65571 QTV65571:QTW65571 RDR65571:RDS65571 RNN65571:RNO65571 RXJ65571:RXK65571 SHF65571:SHG65571 SRB65571:SRC65571 TAX65571:TAY65571 TKT65571:TKU65571 TUP65571:TUQ65571 UEL65571:UEM65571 UOH65571:UOI65571 UYD65571:UYE65571 VHZ65571:VIA65571 VRV65571:VRW65571 WBR65571:WBS65571 WLN65571:WLO65571 WVJ65571:WVK65571 B131107:C131107 IX131107:IY131107 ST131107:SU131107 ACP131107:ACQ131107 AML131107:AMM131107 AWH131107:AWI131107 BGD131107:BGE131107 BPZ131107:BQA131107 BZV131107:BZW131107 CJR131107:CJS131107 CTN131107:CTO131107 DDJ131107:DDK131107 DNF131107:DNG131107 DXB131107:DXC131107 EGX131107:EGY131107 EQT131107:EQU131107 FAP131107:FAQ131107 FKL131107:FKM131107 FUH131107:FUI131107 GED131107:GEE131107 GNZ131107:GOA131107 GXV131107:GXW131107 HHR131107:HHS131107 HRN131107:HRO131107 IBJ131107:IBK131107 ILF131107:ILG131107 IVB131107:IVC131107 JEX131107:JEY131107 JOT131107:JOU131107 JYP131107:JYQ131107 KIL131107:KIM131107 KSH131107:KSI131107 LCD131107:LCE131107 LLZ131107:LMA131107 LVV131107:LVW131107 MFR131107:MFS131107 MPN131107:MPO131107 MZJ131107:MZK131107 NJF131107:NJG131107 NTB131107:NTC131107 OCX131107:OCY131107 OMT131107:OMU131107 OWP131107:OWQ131107 PGL131107:PGM131107 PQH131107:PQI131107 QAD131107:QAE131107 QJZ131107:QKA131107 QTV131107:QTW131107 RDR131107:RDS131107 RNN131107:RNO131107 RXJ131107:RXK131107 SHF131107:SHG131107 SRB131107:SRC131107 TAX131107:TAY131107 TKT131107:TKU131107 TUP131107:TUQ131107 UEL131107:UEM131107 UOH131107:UOI131107 UYD131107:UYE131107 VHZ131107:VIA131107 VRV131107:VRW131107 WBR131107:WBS131107 WLN131107:WLO131107 WVJ131107:WVK131107 B196643:C196643 IX196643:IY196643 ST196643:SU196643 ACP196643:ACQ196643 AML196643:AMM196643 AWH196643:AWI196643 BGD196643:BGE196643 BPZ196643:BQA196643 BZV196643:BZW196643 CJR196643:CJS196643 CTN196643:CTO196643 DDJ196643:DDK196643 DNF196643:DNG196643 DXB196643:DXC196643 EGX196643:EGY196643 EQT196643:EQU196643 FAP196643:FAQ196643 FKL196643:FKM196643 FUH196643:FUI196643 GED196643:GEE196643 GNZ196643:GOA196643 GXV196643:GXW196643 HHR196643:HHS196643 HRN196643:HRO196643 IBJ196643:IBK196643 ILF196643:ILG196643 IVB196643:IVC196643 JEX196643:JEY196643 JOT196643:JOU196643 JYP196643:JYQ196643 KIL196643:KIM196643 KSH196643:KSI196643 LCD196643:LCE196643 LLZ196643:LMA196643 LVV196643:LVW196643 MFR196643:MFS196643 MPN196643:MPO196643 MZJ196643:MZK196643 NJF196643:NJG196643 NTB196643:NTC196643 OCX196643:OCY196643 OMT196643:OMU196643 OWP196643:OWQ196643 PGL196643:PGM196643 PQH196643:PQI196643 QAD196643:QAE196643 QJZ196643:QKA196643 QTV196643:QTW196643 RDR196643:RDS196643 RNN196643:RNO196643 RXJ196643:RXK196643 SHF196643:SHG196643 SRB196643:SRC196643 TAX196643:TAY196643 TKT196643:TKU196643 TUP196643:TUQ196643 UEL196643:UEM196643 UOH196643:UOI196643 UYD196643:UYE196643 VHZ196643:VIA196643 VRV196643:VRW196643 WBR196643:WBS196643 WLN196643:WLO196643 WVJ196643:WVK196643 B262179:C262179 IX262179:IY262179 ST262179:SU262179 ACP262179:ACQ262179 AML262179:AMM262179 AWH262179:AWI262179 BGD262179:BGE262179 BPZ262179:BQA262179 BZV262179:BZW262179 CJR262179:CJS262179 CTN262179:CTO262179 DDJ262179:DDK262179 DNF262179:DNG262179 DXB262179:DXC262179 EGX262179:EGY262179 EQT262179:EQU262179 FAP262179:FAQ262179 FKL262179:FKM262179 FUH262179:FUI262179 GED262179:GEE262179 GNZ262179:GOA262179 GXV262179:GXW262179 HHR262179:HHS262179 HRN262179:HRO262179 IBJ262179:IBK262179 ILF262179:ILG262179 IVB262179:IVC262179 JEX262179:JEY262179 JOT262179:JOU262179 JYP262179:JYQ262179 KIL262179:KIM262179 KSH262179:KSI262179 LCD262179:LCE262179 LLZ262179:LMA262179 LVV262179:LVW262179 MFR262179:MFS262179 MPN262179:MPO262179 MZJ262179:MZK262179 NJF262179:NJG262179 NTB262179:NTC262179 OCX262179:OCY262179 OMT262179:OMU262179 OWP262179:OWQ262179 PGL262179:PGM262179 PQH262179:PQI262179 QAD262179:QAE262179 QJZ262179:QKA262179 QTV262179:QTW262179 RDR262179:RDS262179 RNN262179:RNO262179 RXJ262179:RXK262179 SHF262179:SHG262179 SRB262179:SRC262179 TAX262179:TAY262179 TKT262179:TKU262179 TUP262179:TUQ262179 UEL262179:UEM262179 UOH262179:UOI262179 UYD262179:UYE262179 VHZ262179:VIA262179 VRV262179:VRW262179 WBR262179:WBS262179 WLN262179:WLO262179 WVJ262179:WVK262179 B327715:C327715 IX327715:IY327715 ST327715:SU327715 ACP327715:ACQ327715 AML327715:AMM327715 AWH327715:AWI327715 BGD327715:BGE327715 BPZ327715:BQA327715 BZV327715:BZW327715 CJR327715:CJS327715 CTN327715:CTO327715 DDJ327715:DDK327715 DNF327715:DNG327715 DXB327715:DXC327715 EGX327715:EGY327715 EQT327715:EQU327715 FAP327715:FAQ327715 FKL327715:FKM327715 FUH327715:FUI327715 GED327715:GEE327715 GNZ327715:GOA327715 GXV327715:GXW327715 HHR327715:HHS327715 HRN327715:HRO327715 IBJ327715:IBK327715 ILF327715:ILG327715 IVB327715:IVC327715 JEX327715:JEY327715 JOT327715:JOU327715 JYP327715:JYQ327715 KIL327715:KIM327715 KSH327715:KSI327715 LCD327715:LCE327715 LLZ327715:LMA327715 LVV327715:LVW327715 MFR327715:MFS327715 MPN327715:MPO327715 MZJ327715:MZK327715 NJF327715:NJG327715 NTB327715:NTC327715 OCX327715:OCY327715 OMT327715:OMU327715 OWP327715:OWQ327715 PGL327715:PGM327715 PQH327715:PQI327715 QAD327715:QAE327715 QJZ327715:QKA327715 QTV327715:QTW327715 RDR327715:RDS327715 RNN327715:RNO327715 RXJ327715:RXK327715 SHF327715:SHG327715 SRB327715:SRC327715 TAX327715:TAY327715 TKT327715:TKU327715 TUP327715:TUQ327715 UEL327715:UEM327715 UOH327715:UOI327715 UYD327715:UYE327715 VHZ327715:VIA327715 VRV327715:VRW327715 WBR327715:WBS327715 WLN327715:WLO327715 WVJ327715:WVK327715 B393251:C393251 IX393251:IY393251 ST393251:SU393251 ACP393251:ACQ393251 AML393251:AMM393251 AWH393251:AWI393251 BGD393251:BGE393251 BPZ393251:BQA393251 BZV393251:BZW393251 CJR393251:CJS393251 CTN393251:CTO393251 DDJ393251:DDK393251 DNF393251:DNG393251 DXB393251:DXC393251 EGX393251:EGY393251 EQT393251:EQU393251 FAP393251:FAQ393251 FKL393251:FKM393251 FUH393251:FUI393251 GED393251:GEE393251 GNZ393251:GOA393251 GXV393251:GXW393251 HHR393251:HHS393251 HRN393251:HRO393251 IBJ393251:IBK393251 ILF393251:ILG393251 IVB393251:IVC393251 JEX393251:JEY393251 JOT393251:JOU393251 JYP393251:JYQ393251 KIL393251:KIM393251 KSH393251:KSI393251 LCD393251:LCE393251 LLZ393251:LMA393251 LVV393251:LVW393251 MFR393251:MFS393251 MPN393251:MPO393251 MZJ393251:MZK393251 NJF393251:NJG393251 NTB393251:NTC393251 OCX393251:OCY393251 OMT393251:OMU393251 OWP393251:OWQ393251 PGL393251:PGM393251 PQH393251:PQI393251 QAD393251:QAE393251 QJZ393251:QKA393251 QTV393251:QTW393251 RDR393251:RDS393251 RNN393251:RNO393251 RXJ393251:RXK393251 SHF393251:SHG393251 SRB393251:SRC393251 TAX393251:TAY393251 TKT393251:TKU393251 TUP393251:TUQ393251 UEL393251:UEM393251 UOH393251:UOI393251 UYD393251:UYE393251 VHZ393251:VIA393251 VRV393251:VRW393251 WBR393251:WBS393251 WLN393251:WLO393251 WVJ393251:WVK393251 B458787:C458787 IX458787:IY458787 ST458787:SU458787 ACP458787:ACQ458787 AML458787:AMM458787 AWH458787:AWI458787 BGD458787:BGE458787 BPZ458787:BQA458787 BZV458787:BZW458787 CJR458787:CJS458787 CTN458787:CTO458787 DDJ458787:DDK458787 DNF458787:DNG458787 DXB458787:DXC458787 EGX458787:EGY458787 EQT458787:EQU458787 FAP458787:FAQ458787 FKL458787:FKM458787 FUH458787:FUI458787 GED458787:GEE458787 GNZ458787:GOA458787 GXV458787:GXW458787 HHR458787:HHS458787 HRN458787:HRO458787 IBJ458787:IBK458787 ILF458787:ILG458787 IVB458787:IVC458787 JEX458787:JEY458787 JOT458787:JOU458787 JYP458787:JYQ458787 KIL458787:KIM458787 KSH458787:KSI458787 LCD458787:LCE458787 LLZ458787:LMA458787 LVV458787:LVW458787 MFR458787:MFS458787 MPN458787:MPO458787 MZJ458787:MZK458787 NJF458787:NJG458787 NTB458787:NTC458787 OCX458787:OCY458787 OMT458787:OMU458787 OWP458787:OWQ458787 PGL458787:PGM458787 PQH458787:PQI458787 QAD458787:QAE458787 QJZ458787:QKA458787 QTV458787:QTW458787 RDR458787:RDS458787 RNN458787:RNO458787 RXJ458787:RXK458787 SHF458787:SHG458787 SRB458787:SRC458787 TAX458787:TAY458787 TKT458787:TKU458787 TUP458787:TUQ458787 UEL458787:UEM458787 UOH458787:UOI458787 UYD458787:UYE458787 VHZ458787:VIA458787 VRV458787:VRW458787 WBR458787:WBS458787 WLN458787:WLO458787 WVJ458787:WVK458787 B524323:C524323 IX524323:IY524323 ST524323:SU524323 ACP524323:ACQ524323 AML524323:AMM524323 AWH524323:AWI524323 BGD524323:BGE524323 BPZ524323:BQA524323 BZV524323:BZW524323 CJR524323:CJS524323 CTN524323:CTO524323 DDJ524323:DDK524323 DNF524323:DNG524323 DXB524323:DXC524323 EGX524323:EGY524323 EQT524323:EQU524323 FAP524323:FAQ524323 FKL524323:FKM524323 FUH524323:FUI524323 GED524323:GEE524323 GNZ524323:GOA524323 GXV524323:GXW524323 HHR524323:HHS524323 HRN524323:HRO524323 IBJ524323:IBK524323 ILF524323:ILG524323 IVB524323:IVC524323 JEX524323:JEY524323 JOT524323:JOU524323 JYP524323:JYQ524323 KIL524323:KIM524323 KSH524323:KSI524323 LCD524323:LCE524323 LLZ524323:LMA524323 LVV524323:LVW524323 MFR524323:MFS524323 MPN524323:MPO524323 MZJ524323:MZK524323 NJF524323:NJG524323 NTB524323:NTC524323 OCX524323:OCY524323 OMT524323:OMU524323 OWP524323:OWQ524323 PGL524323:PGM524323 PQH524323:PQI524323 QAD524323:QAE524323 QJZ524323:QKA524323 QTV524323:QTW524323 RDR524323:RDS524323 RNN524323:RNO524323 RXJ524323:RXK524323 SHF524323:SHG524323 SRB524323:SRC524323 TAX524323:TAY524323 TKT524323:TKU524323 TUP524323:TUQ524323 UEL524323:UEM524323 UOH524323:UOI524323 UYD524323:UYE524323 VHZ524323:VIA524323 VRV524323:VRW524323 WBR524323:WBS524323 WLN524323:WLO524323 WVJ524323:WVK524323 B589859:C589859 IX589859:IY589859 ST589859:SU589859 ACP589859:ACQ589859 AML589859:AMM589859 AWH589859:AWI589859 BGD589859:BGE589859 BPZ589859:BQA589859 BZV589859:BZW589859 CJR589859:CJS589859 CTN589859:CTO589859 DDJ589859:DDK589859 DNF589859:DNG589859 DXB589859:DXC589859 EGX589859:EGY589859 EQT589859:EQU589859 FAP589859:FAQ589859 FKL589859:FKM589859 FUH589859:FUI589859 GED589859:GEE589859 GNZ589859:GOA589859 GXV589859:GXW589859 HHR589859:HHS589859 HRN589859:HRO589859 IBJ589859:IBK589859 ILF589859:ILG589859 IVB589859:IVC589859 JEX589859:JEY589859 JOT589859:JOU589859 JYP589859:JYQ589859 KIL589859:KIM589859 KSH589859:KSI589859 LCD589859:LCE589859 LLZ589859:LMA589859 LVV589859:LVW589859 MFR589859:MFS589859 MPN589859:MPO589859 MZJ589859:MZK589859 NJF589859:NJG589859 NTB589859:NTC589859 OCX589859:OCY589859 OMT589859:OMU589859 OWP589859:OWQ589859 PGL589859:PGM589859 PQH589859:PQI589859 QAD589859:QAE589859 QJZ589859:QKA589859 QTV589859:QTW589859 RDR589859:RDS589859 RNN589859:RNO589859 RXJ589859:RXK589859 SHF589859:SHG589859 SRB589859:SRC589859 TAX589859:TAY589859 TKT589859:TKU589859 TUP589859:TUQ589859 UEL589859:UEM589859 UOH589859:UOI589859 UYD589859:UYE589859 VHZ589859:VIA589859 VRV589859:VRW589859 WBR589859:WBS589859 WLN589859:WLO589859 WVJ589859:WVK589859 B655395:C655395 IX655395:IY655395 ST655395:SU655395 ACP655395:ACQ655395 AML655395:AMM655395 AWH655395:AWI655395 BGD655395:BGE655395 BPZ655395:BQA655395 BZV655395:BZW655395 CJR655395:CJS655395 CTN655395:CTO655395 DDJ655395:DDK655395 DNF655395:DNG655395 DXB655395:DXC655395 EGX655395:EGY655395 EQT655395:EQU655395 FAP655395:FAQ655395 FKL655395:FKM655395 FUH655395:FUI655395 GED655395:GEE655395 GNZ655395:GOA655395 GXV655395:GXW655395 HHR655395:HHS655395 HRN655395:HRO655395 IBJ655395:IBK655395 ILF655395:ILG655395 IVB655395:IVC655395 JEX655395:JEY655395 JOT655395:JOU655395 JYP655395:JYQ655395 KIL655395:KIM655395 KSH655395:KSI655395 LCD655395:LCE655395 LLZ655395:LMA655395 LVV655395:LVW655395 MFR655395:MFS655395 MPN655395:MPO655395 MZJ655395:MZK655395 NJF655395:NJG655395 NTB655395:NTC655395 OCX655395:OCY655395 OMT655395:OMU655395 OWP655395:OWQ655395 PGL655395:PGM655395 PQH655395:PQI655395 QAD655395:QAE655395 QJZ655395:QKA655395 QTV655395:QTW655395 RDR655395:RDS655395 RNN655395:RNO655395 RXJ655395:RXK655395 SHF655395:SHG655395 SRB655395:SRC655395 TAX655395:TAY655395 TKT655395:TKU655395 TUP655395:TUQ655395 UEL655395:UEM655395 UOH655395:UOI655395 UYD655395:UYE655395 VHZ655395:VIA655395 VRV655395:VRW655395 WBR655395:WBS655395 WLN655395:WLO655395 WVJ655395:WVK655395 B720931:C720931 IX720931:IY720931 ST720931:SU720931 ACP720931:ACQ720931 AML720931:AMM720931 AWH720931:AWI720931 BGD720931:BGE720931 BPZ720931:BQA720931 BZV720931:BZW720931 CJR720931:CJS720931 CTN720931:CTO720931 DDJ720931:DDK720931 DNF720931:DNG720931 DXB720931:DXC720931 EGX720931:EGY720931 EQT720931:EQU720931 FAP720931:FAQ720931 FKL720931:FKM720931 FUH720931:FUI720931 GED720931:GEE720931 GNZ720931:GOA720931 GXV720931:GXW720931 HHR720931:HHS720931 HRN720931:HRO720931 IBJ720931:IBK720931 ILF720931:ILG720931 IVB720931:IVC720931 JEX720931:JEY720931 JOT720931:JOU720931 JYP720931:JYQ720931 KIL720931:KIM720931 KSH720931:KSI720931 LCD720931:LCE720931 LLZ720931:LMA720931 LVV720931:LVW720931 MFR720931:MFS720931 MPN720931:MPO720931 MZJ720931:MZK720931 NJF720931:NJG720931 NTB720931:NTC720931 OCX720931:OCY720931 OMT720931:OMU720931 OWP720931:OWQ720931 PGL720931:PGM720931 PQH720931:PQI720931 QAD720931:QAE720931 QJZ720931:QKA720931 QTV720931:QTW720931 RDR720931:RDS720931 RNN720931:RNO720931 RXJ720931:RXK720931 SHF720931:SHG720931 SRB720931:SRC720931 TAX720931:TAY720931 TKT720931:TKU720931 TUP720931:TUQ720931 UEL720931:UEM720931 UOH720931:UOI720931 UYD720931:UYE720931 VHZ720931:VIA720931 VRV720931:VRW720931 WBR720931:WBS720931 WLN720931:WLO720931 WVJ720931:WVK720931 B786467:C786467 IX786467:IY786467 ST786467:SU786467 ACP786467:ACQ786467 AML786467:AMM786467 AWH786467:AWI786467 BGD786467:BGE786467 BPZ786467:BQA786467 BZV786467:BZW786467 CJR786467:CJS786467 CTN786467:CTO786467 DDJ786467:DDK786467 DNF786467:DNG786467 DXB786467:DXC786467 EGX786467:EGY786467 EQT786467:EQU786467 FAP786467:FAQ786467 FKL786467:FKM786467 FUH786467:FUI786467 GED786467:GEE786467 GNZ786467:GOA786467 GXV786467:GXW786467 HHR786467:HHS786467 HRN786467:HRO786467 IBJ786467:IBK786467 ILF786467:ILG786467 IVB786467:IVC786467 JEX786467:JEY786467 JOT786467:JOU786467 JYP786467:JYQ786467 KIL786467:KIM786467 KSH786467:KSI786467 LCD786467:LCE786467 LLZ786467:LMA786467 LVV786467:LVW786467 MFR786467:MFS786467 MPN786467:MPO786467 MZJ786467:MZK786467 NJF786467:NJG786467 NTB786467:NTC786467 OCX786467:OCY786467 OMT786467:OMU786467 OWP786467:OWQ786467 PGL786467:PGM786467 PQH786467:PQI786467 QAD786467:QAE786467 QJZ786467:QKA786467 QTV786467:QTW786467 RDR786467:RDS786467 RNN786467:RNO786467 RXJ786467:RXK786467 SHF786467:SHG786467 SRB786467:SRC786467 TAX786467:TAY786467 TKT786467:TKU786467 TUP786467:TUQ786467 UEL786467:UEM786467 UOH786467:UOI786467 UYD786467:UYE786467 VHZ786467:VIA786467 VRV786467:VRW786467 WBR786467:WBS786467 WLN786467:WLO786467 WVJ786467:WVK786467 B852003:C852003 IX852003:IY852003 ST852003:SU852003 ACP852003:ACQ852003 AML852003:AMM852003 AWH852003:AWI852003 BGD852003:BGE852003 BPZ852003:BQA852003 BZV852003:BZW852003 CJR852003:CJS852003 CTN852003:CTO852003 DDJ852003:DDK852003 DNF852003:DNG852003 DXB852003:DXC852003 EGX852003:EGY852003 EQT852003:EQU852003 FAP852003:FAQ852003 FKL852003:FKM852003 FUH852003:FUI852003 GED852003:GEE852003 GNZ852003:GOA852003 GXV852003:GXW852003 HHR852003:HHS852003 HRN852003:HRO852003 IBJ852003:IBK852003 ILF852003:ILG852003 IVB852003:IVC852003 JEX852003:JEY852003 JOT852003:JOU852003 JYP852003:JYQ852003 KIL852003:KIM852003 KSH852003:KSI852003 LCD852003:LCE852003 LLZ852003:LMA852003 LVV852003:LVW852003 MFR852003:MFS852003 MPN852003:MPO852003 MZJ852003:MZK852003 NJF852003:NJG852003 NTB852003:NTC852003 OCX852003:OCY852003 OMT852003:OMU852003 OWP852003:OWQ852003 PGL852003:PGM852003 PQH852003:PQI852003 QAD852003:QAE852003 QJZ852003:QKA852003 QTV852003:QTW852003 RDR852003:RDS852003 RNN852003:RNO852003 RXJ852003:RXK852003 SHF852003:SHG852003 SRB852003:SRC852003 TAX852003:TAY852003 TKT852003:TKU852003 TUP852003:TUQ852003 UEL852003:UEM852003 UOH852003:UOI852003 UYD852003:UYE852003 VHZ852003:VIA852003 VRV852003:VRW852003 WBR852003:WBS852003 WLN852003:WLO852003 WVJ852003:WVK852003 B917539:C917539 IX917539:IY917539 ST917539:SU917539 ACP917539:ACQ917539 AML917539:AMM917539 AWH917539:AWI917539 BGD917539:BGE917539 BPZ917539:BQA917539 BZV917539:BZW917539 CJR917539:CJS917539 CTN917539:CTO917539 DDJ917539:DDK917539 DNF917539:DNG917539 DXB917539:DXC917539 EGX917539:EGY917539 EQT917539:EQU917539 FAP917539:FAQ917539 FKL917539:FKM917539 FUH917539:FUI917539 GED917539:GEE917539 GNZ917539:GOA917539 GXV917539:GXW917539 HHR917539:HHS917539 HRN917539:HRO917539 IBJ917539:IBK917539 ILF917539:ILG917539 IVB917539:IVC917539 JEX917539:JEY917539 JOT917539:JOU917539 JYP917539:JYQ917539 KIL917539:KIM917539 KSH917539:KSI917539 LCD917539:LCE917539 LLZ917539:LMA917539 LVV917539:LVW917539 MFR917539:MFS917539 MPN917539:MPO917539 MZJ917539:MZK917539 NJF917539:NJG917539 NTB917539:NTC917539 OCX917539:OCY917539 OMT917539:OMU917539 OWP917539:OWQ917539 PGL917539:PGM917539 PQH917539:PQI917539 QAD917539:QAE917539 QJZ917539:QKA917539 QTV917539:QTW917539 RDR917539:RDS917539 RNN917539:RNO917539 RXJ917539:RXK917539 SHF917539:SHG917539 SRB917539:SRC917539 TAX917539:TAY917539 TKT917539:TKU917539 TUP917539:TUQ917539 UEL917539:UEM917539 UOH917539:UOI917539 UYD917539:UYE917539 VHZ917539:VIA917539 VRV917539:VRW917539 WBR917539:WBS917539 WLN917539:WLO917539 WVJ917539:WVK917539 B983075:C983075 IX983075:IY983075 ST983075:SU983075 ACP983075:ACQ983075 AML983075:AMM983075 AWH983075:AWI983075 BGD983075:BGE983075 BPZ983075:BQA983075 BZV983075:BZW983075 CJR983075:CJS983075 CTN983075:CTO983075 DDJ983075:DDK983075 DNF983075:DNG983075 DXB983075:DXC983075 EGX983075:EGY983075 EQT983075:EQU983075 FAP983075:FAQ983075 FKL983075:FKM983075 FUH983075:FUI983075 GED983075:GEE983075 GNZ983075:GOA983075 GXV983075:GXW983075 HHR983075:HHS983075 HRN983075:HRO983075 IBJ983075:IBK983075 ILF983075:ILG983075 IVB983075:IVC983075 JEX983075:JEY983075 JOT983075:JOU983075 JYP983075:JYQ983075 KIL983075:KIM983075 KSH983075:KSI983075 LCD983075:LCE983075 LLZ983075:LMA983075 LVV983075:LVW983075 MFR983075:MFS983075 MPN983075:MPO983075 MZJ983075:MZK983075 NJF983075:NJG983075 NTB983075:NTC983075 OCX983075:OCY983075 OMT983075:OMU983075 OWP983075:OWQ983075 PGL983075:PGM983075 PQH983075:PQI983075 QAD983075:QAE983075 QJZ983075:QKA983075 QTV983075:QTW983075 RDR983075:RDS983075 RNN983075:RNO983075 RXJ983075:RXK983075 SHF983075:SHG983075 SRB983075:SRC983075 TAX983075:TAY983075 TKT983075:TKU983075 TUP983075:TUQ983075 UEL983075:UEM983075 UOH983075:UOI983075 UYD983075:UYE983075 VHZ983075:VIA983075 VRV983075:VRW983075 WBR983075:WBS983075 WLN983075:WLO983075 WVJ983075:WVK983075">
      <formula1>"2013/14,2014/15,2015/16,2016/17,2017/18,2018/19,2019/20,2020/21,"</formula1>
    </dataValidation>
    <dataValidation type="list" allowBlank="1" showInputMessage="1" showErrorMessage="1"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formula1>"2014/15,2015/16,2016/17,2017/18,2018/19,2019/20,2020/21"</formula1>
    </dataValidation>
    <dataValidation type="list" allowBlank="1" showInputMessage="1" showErrorMessage="1" sqref="B27:C27 IX27:IY27 ST27:SU27 ACP27:ACQ27 AML27:AMM27 AWH27:AWI27 BGD27:BGE27 BPZ27:BQA27 BZV27:BZW27 CJR27:CJS27 CTN27:CTO27 DDJ27:DDK27 DNF27:DNG27 DXB27:DXC27 EGX27:EGY27 EQT27:EQU27 FAP27:FAQ27 FKL27:FKM27 FUH27:FUI27 GED27:GEE27 GNZ27:GOA27 GXV27:GXW27 HHR27:HHS27 HRN27:HRO27 IBJ27:IBK27 ILF27:ILG27 IVB27:IVC27 JEX27:JEY27 JOT27:JOU27 JYP27:JYQ27 KIL27:KIM27 KSH27:KSI27 LCD27:LCE27 LLZ27:LMA27 LVV27:LVW27 MFR27:MFS27 MPN27:MPO27 MZJ27:MZK27 NJF27:NJG27 NTB27:NTC27 OCX27:OCY27 OMT27:OMU27 OWP27:OWQ27 PGL27:PGM27 PQH27:PQI27 QAD27:QAE27 QJZ27:QKA27 QTV27:QTW27 RDR27:RDS27 RNN27:RNO27 RXJ27:RXK27 SHF27:SHG27 SRB27:SRC27 TAX27:TAY27 TKT27:TKU27 TUP27:TUQ27 UEL27:UEM27 UOH27:UOI27 UYD27:UYE27 VHZ27:VIA27 VRV27:VRW27 WBR27:WBS27 WLN27:WLO27 WVJ27:WVK27 B65563:C65563 IX65563:IY65563 ST65563:SU65563 ACP65563:ACQ65563 AML65563:AMM65563 AWH65563:AWI65563 BGD65563:BGE65563 BPZ65563:BQA65563 BZV65563:BZW65563 CJR65563:CJS65563 CTN65563:CTO65563 DDJ65563:DDK65563 DNF65563:DNG65563 DXB65563:DXC65563 EGX65563:EGY65563 EQT65563:EQU65563 FAP65563:FAQ65563 FKL65563:FKM65563 FUH65563:FUI65563 GED65563:GEE65563 GNZ65563:GOA65563 GXV65563:GXW65563 HHR65563:HHS65563 HRN65563:HRO65563 IBJ65563:IBK65563 ILF65563:ILG65563 IVB65563:IVC65563 JEX65563:JEY65563 JOT65563:JOU65563 JYP65563:JYQ65563 KIL65563:KIM65563 KSH65563:KSI65563 LCD65563:LCE65563 LLZ65563:LMA65563 LVV65563:LVW65563 MFR65563:MFS65563 MPN65563:MPO65563 MZJ65563:MZK65563 NJF65563:NJG65563 NTB65563:NTC65563 OCX65563:OCY65563 OMT65563:OMU65563 OWP65563:OWQ65563 PGL65563:PGM65563 PQH65563:PQI65563 QAD65563:QAE65563 QJZ65563:QKA65563 QTV65563:QTW65563 RDR65563:RDS65563 RNN65563:RNO65563 RXJ65563:RXK65563 SHF65563:SHG65563 SRB65563:SRC65563 TAX65563:TAY65563 TKT65563:TKU65563 TUP65563:TUQ65563 UEL65563:UEM65563 UOH65563:UOI65563 UYD65563:UYE65563 VHZ65563:VIA65563 VRV65563:VRW65563 WBR65563:WBS65563 WLN65563:WLO65563 WVJ65563:WVK65563 B131099:C131099 IX131099:IY131099 ST131099:SU131099 ACP131099:ACQ131099 AML131099:AMM131099 AWH131099:AWI131099 BGD131099:BGE131099 BPZ131099:BQA131099 BZV131099:BZW131099 CJR131099:CJS131099 CTN131099:CTO131099 DDJ131099:DDK131099 DNF131099:DNG131099 DXB131099:DXC131099 EGX131099:EGY131099 EQT131099:EQU131099 FAP131099:FAQ131099 FKL131099:FKM131099 FUH131099:FUI131099 GED131099:GEE131099 GNZ131099:GOA131099 GXV131099:GXW131099 HHR131099:HHS131099 HRN131099:HRO131099 IBJ131099:IBK131099 ILF131099:ILG131099 IVB131099:IVC131099 JEX131099:JEY131099 JOT131099:JOU131099 JYP131099:JYQ131099 KIL131099:KIM131099 KSH131099:KSI131099 LCD131099:LCE131099 LLZ131099:LMA131099 LVV131099:LVW131099 MFR131099:MFS131099 MPN131099:MPO131099 MZJ131099:MZK131099 NJF131099:NJG131099 NTB131099:NTC131099 OCX131099:OCY131099 OMT131099:OMU131099 OWP131099:OWQ131099 PGL131099:PGM131099 PQH131099:PQI131099 QAD131099:QAE131099 QJZ131099:QKA131099 QTV131099:QTW131099 RDR131099:RDS131099 RNN131099:RNO131099 RXJ131099:RXK131099 SHF131099:SHG131099 SRB131099:SRC131099 TAX131099:TAY131099 TKT131099:TKU131099 TUP131099:TUQ131099 UEL131099:UEM131099 UOH131099:UOI131099 UYD131099:UYE131099 VHZ131099:VIA131099 VRV131099:VRW131099 WBR131099:WBS131099 WLN131099:WLO131099 WVJ131099:WVK131099 B196635:C196635 IX196635:IY196635 ST196635:SU196635 ACP196635:ACQ196635 AML196635:AMM196635 AWH196635:AWI196635 BGD196635:BGE196635 BPZ196635:BQA196635 BZV196635:BZW196635 CJR196635:CJS196635 CTN196635:CTO196635 DDJ196635:DDK196635 DNF196635:DNG196635 DXB196635:DXC196635 EGX196635:EGY196635 EQT196635:EQU196635 FAP196635:FAQ196635 FKL196635:FKM196635 FUH196635:FUI196635 GED196635:GEE196635 GNZ196635:GOA196635 GXV196635:GXW196635 HHR196635:HHS196635 HRN196635:HRO196635 IBJ196635:IBK196635 ILF196635:ILG196635 IVB196635:IVC196635 JEX196635:JEY196635 JOT196635:JOU196635 JYP196635:JYQ196635 KIL196635:KIM196635 KSH196635:KSI196635 LCD196635:LCE196635 LLZ196635:LMA196635 LVV196635:LVW196635 MFR196635:MFS196635 MPN196635:MPO196635 MZJ196635:MZK196635 NJF196635:NJG196635 NTB196635:NTC196635 OCX196635:OCY196635 OMT196635:OMU196635 OWP196635:OWQ196635 PGL196635:PGM196635 PQH196635:PQI196635 QAD196635:QAE196635 QJZ196635:QKA196635 QTV196635:QTW196635 RDR196635:RDS196635 RNN196635:RNO196635 RXJ196635:RXK196635 SHF196635:SHG196635 SRB196635:SRC196635 TAX196635:TAY196635 TKT196635:TKU196635 TUP196635:TUQ196635 UEL196635:UEM196635 UOH196635:UOI196635 UYD196635:UYE196635 VHZ196635:VIA196635 VRV196635:VRW196635 WBR196635:WBS196635 WLN196635:WLO196635 WVJ196635:WVK196635 B262171:C262171 IX262171:IY262171 ST262171:SU262171 ACP262171:ACQ262171 AML262171:AMM262171 AWH262171:AWI262171 BGD262171:BGE262171 BPZ262171:BQA262171 BZV262171:BZW262171 CJR262171:CJS262171 CTN262171:CTO262171 DDJ262171:DDK262171 DNF262171:DNG262171 DXB262171:DXC262171 EGX262171:EGY262171 EQT262171:EQU262171 FAP262171:FAQ262171 FKL262171:FKM262171 FUH262171:FUI262171 GED262171:GEE262171 GNZ262171:GOA262171 GXV262171:GXW262171 HHR262171:HHS262171 HRN262171:HRO262171 IBJ262171:IBK262171 ILF262171:ILG262171 IVB262171:IVC262171 JEX262171:JEY262171 JOT262171:JOU262171 JYP262171:JYQ262171 KIL262171:KIM262171 KSH262171:KSI262171 LCD262171:LCE262171 LLZ262171:LMA262171 LVV262171:LVW262171 MFR262171:MFS262171 MPN262171:MPO262171 MZJ262171:MZK262171 NJF262171:NJG262171 NTB262171:NTC262171 OCX262171:OCY262171 OMT262171:OMU262171 OWP262171:OWQ262171 PGL262171:PGM262171 PQH262171:PQI262171 QAD262171:QAE262171 QJZ262171:QKA262171 QTV262171:QTW262171 RDR262171:RDS262171 RNN262171:RNO262171 RXJ262171:RXK262171 SHF262171:SHG262171 SRB262171:SRC262171 TAX262171:TAY262171 TKT262171:TKU262171 TUP262171:TUQ262171 UEL262171:UEM262171 UOH262171:UOI262171 UYD262171:UYE262171 VHZ262171:VIA262171 VRV262171:VRW262171 WBR262171:WBS262171 WLN262171:WLO262171 WVJ262171:WVK262171 B327707:C327707 IX327707:IY327707 ST327707:SU327707 ACP327707:ACQ327707 AML327707:AMM327707 AWH327707:AWI327707 BGD327707:BGE327707 BPZ327707:BQA327707 BZV327707:BZW327707 CJR327707:CJS327707 CTN327707:CTO327707 DDJ327707:DDK327707 DNF327707:DNG327707 DXB327707:DXC327707 EGX327707:EGY327707 EQT327707:EQU327707 FAP327707:FAQ327707 FKL327707:FKM327707 FUH327707:FUI327707 GED327707:GEE327707 GNZ327707:GOA327707 GXV327707:GXW327707 HHR327707:HHS327707 HRN327707:HRO327707 IBJ327707:IBK327707 ILF327707:ILG327707 IVB327707:IVC327707 JEX327707:JEY327707 JOT327707:JOU327707 JYP327707:JYQ327707 KIL327707:KIM327707 KSH327707:KSI327707 LCD327707:LCE327707 LLZ327707:LMA327707 LVV327707:LVW327707 MFR327707:MFS327707 MPN327707:MPO327707 MZJ327707:MZK327707 NJF327707:NJG327707 NTB327707:NTC327707 OCX327707:OCY327707 OMT327707:OMU327707 OWP327707:OWQ327707 PGL327707:PGM327707 PQH327707:PQI327707 QAD327707:QAE327707 QJZ327707:QKA327707 QTV327707:QTW327707 RDR327707:RDS327707 RNN327707:RNO327707 RXJ327707:RXK327707 SHF327707:SHG327707 SRB327707:SRC327707 TAX327707:TAY327707 TKT327707:TKU327707 TUP327707:TUQ327707 UEL327707:UEM327707 UOH327707:UOI327707 UYD327707:UYE327707 VHZ327707:VIA327707 VRV327707:VRW327707 WBR327707:WBS327707 WLN327707:WLO327707 WVJ327707:WVK327707 B393243:C393243 IX393243:IY393243 ST393243:SU393243 ACP393243:ACQ393243 AML393243:AMM393243 AWH393243:AWI393243 BGD393243:BGE393243 BPZ393243:BQA393243 BZV393243:BZW393243 CJR393243:CJS393243 CTN393243:CTO393243 DDJ393243:DDK393243 DNF393243:DNG393243 DXB393243:DXC393243 EGX393243:EGY393243 EQT393243:EQU393243 FAP393243:FAQ393243 FKL393243:FKM393243 FUH393243:FUI393243 GED393243:GEE393243 GNZ393243:GOA393243 GXV393243:GXW393243 HHR393243:HHS393243 HRN393243:HRO393243 IBJ393243:IBK393243 ILF393243:ILG393243 IVB393243:IVC393243 JEX393243:JEY393243 JOT393243:JOU393243 JYP393243:JYQ393243 KIL393243:KIM393243 KSH393243:KSI393243 LCD393243:LCE393243 LLZ393243:LMA393243 LVV393243:LVW393243 MFR393243:MFS393243 MPN393243:MPO393243 MZJ393243:MZK393243 NJF393243:NJG393243 NTB393243:NTC393243 OCX393243:OCY393243 OMT393243:OMU393243 OWP393243:OWQ393243 PGL393243:PGM393243 PQH393243:PQI393243 QAD393243:QAE393243 QJZ393243:QKA393243 QTV393243:QTW393243 RDR393243:RDS393243 RNN393243:RNO393243 RXJ393243:RXK393243 SHF393243:SHG393243 SRB393243:SRC393243 TAX393243:TAY393243 TKT393243:TKU393243 TUP393243:TUQ393243 UEL393243:UEM393243 UOH393243:UOI393243 UYD393243:UYE393243 VHZ393243:VIA393243 VRV393243:VRW393243 WBR393243:WBS393243 WLN393243:WLO393243 WVJ393243:WVK393243 B458779:C458779 IX458779:IY458779 ST458779:SU458779 ACP458779:ACQ458779 AML458779:AMM458779 AWH458779:AWI458779 BGD458779:BGE458779 BPZ458779:BQA458779 BZV458779:BZW458779 CJR458779:CJS458779 CTN458779:CTO458779 DDJ458779:DDK458779 DNF458779:DNG458779 DXB458779:DXC458779 EGX458779:EGY458779 EQT458779:EQU458779 FAP458779:FAQ458779 FKL458779:FKM458779 FUH458779:FUI458779 GED458779:GEE458779 GNZ458779:GOA458779 GXV458779:GXW458779 HHR458779:HHS458779 HRN458779:HRO458779 IBJ458779:IBK458779 ILF458779:ILG458779 IVB458779:IVC458779 JEX458779:JEY458779 JOT458779:JOU458779 JYP458779:JYQ458779 KIL458779:KIM458779 KSH458779:KSI458779 LCD458779:LCE458779 LLZ458779:LMA458779 LVV458779:LVW458779 MFR458779:MFS458779 MPN458779:MPO458779 MZJ458779:MZK458779 NJF458779:NJG458779 NTB458779:NTC458779 OCX458779:OCY458779 OMT458779:OMU458779 OWP458779:OWQ458779 PGL458779:PGM458779 PQH458779:PQI458779 QAD458779:QAE458779 QJZ458779:QKA458779 QTV458779:QTW458779 RDR458779:RDS458779 RNN458779:RNO458779 RXJ458779:RXK458779 SHF458779:SHG458779 SRB458779:SRC458779 TAX458779:TAY458779 TKT458779:TKU458779 TUP458779:TUQ458779 UEL458779:UEM458779 UOH458779:UOI458779 UYD458779:UYE458779 VHZ458779:VIA458779 VRV458779:VRW458779 WBR458779:WBS458779 WLN458779:WLO458779 WVJ458779:WVK458779 B524315:C524315 IX524315:IY524315 ST524315:SU524315 ACP524315:ACQ524315 AML524315:AMM524315 AWH524315:AWI524315 BGD524315:BGE524315 BPZ524315:BQA524315 BZV524315:BZW524315 CJR524315:CJS524315 CTN524315:CTO524315 DDJ524315:DDK524315 DNF524315:DNG524315 DXB524315:DXC524315 EGX524315:EGY524315 EQT524315:EQU524315 FAP524315:FAQ524315 FKL524315:FKM524315 FUH524315:FUI524315 GED524315:GEE524315 GNZ524315:GOA524315 GXV524315:GXW524315 HHR524315:HHS524315 HRN524315:HRO524315 IBJ524315:IBK524315 ILF524315:ILG524315 IVB524315:IVC524315 JEX524315:JEY524315 JOT524315:JOU524315 JYP524315:JYQ524315 KIL524315:KIM524315 KSH524315:KSI524315 LCD524315:LCE524315 LLZ524315:LMA524315 LVV524315:LVW524315 MFR524315:MFS524315 MPN524315:MPO524315 MZJ524315:MZK524315 NJF524315:NJG524315 NTB524315:NTC524315 OCX524315:OCY524315 OMT524315:OMU524315 OWP524315:OWQ524315 PGL524315:PGM524315 PQH524315:PQI524315 QAD524315:QAE524315 QJZ524315:QKA524315 QTV524315:QTW524315 RDR524315:RDS524315 RNN524315:RNO524315 RXJ524315:RXK524315 SHF524315:SHG524315 SRB524315:SRC524315 TAX524315:TAY524315 TKT524315:TKU524315 TUP524315:TUQ524315 UEL524315:UEM524315 UOH524315:UOI524315 UYD524315:UYE524315 VHZ524315:VIA524315 VRV524315:VRW524315 WBR524315:WBS524315 WLN524315:WLO524315 WVJ524315:WVK524315 B589851:C589851 IX589851:IY589851 ST589851:SU589851 ACP589851:ACQ589851 AML589851:AMM589851 AWH589851:AWI589851 BGD589851:BGE589851 BPZ589851:BQA589851 BZV589851:BZW589851 CJR589851:CJS589851 CTN589851:CTO589851 DDJ589851:DDK589851 DNF589851:DNG589851 DXB589851:DXC589851 EGX589851:EGY589851 EQT589851:EQU589851 FAP589851:FAQ589851 FKL589851:FKM589851 FUH589851:FUI589851 GED589851:GEE589851 GNZ589851:GOA589851 GXV589851:GXW589851 HHR589851:HHS589851 HRN589851:HRO589851 IBJ589851:IBK589851 ILF589851:ILG589851 IVB589851:IVC589851 JEX589851:JEY589851 JOT589851:JOU589851 JYP589851:JYQ589851 KIL589851:KIM589851 KSH589851:KSI589851 LCD589851:LCE589851 LLZ589851:LMA589851 LVV589851:LVW589851 MFR589851:MFS589851 MPN589851:MPO589851 MZJ589851:MZK589851 NJF589851:NJG589851 NTB589851:NTC589851 OCX589851:OCY589851 OMT589851:OMU589851 OWP589851:OWQ589851 PGL589851:PGM589851 PQH589851:PQI589851 QAD589851:QAE589851 QJZ589851:QKA589851 QTV589851:QTW589851 RDR589851:RDS589851 RNN589851:RNO589851 RXJ589851:RXK589851 SHF589851:SHG589851 SRB589851:SRC589851 TAX589851:TAY589851 TKT589851:TKU589851 TUP589851:TUQ589851 UEL589851:UEM589851 UOH589851:UOI589851 UYD589851:UYE589851 VHZ589851:VIA589851 VRV589851:VRW589851 WBR589851:WBS589851 WLN589851:WLO589851 WVJ589851:WVK589851 B655387:C655387 IX655387:IY655387 ST655387:SU655387 ACP655387:ACQ655387 AML655387:AMM655387 AWH655387:AWI655387 BGD655387:BGE655387 BPZ655387:BQA655387 BZV655387:BZW655387 CJR655387:CJS655387 CTN655387:CTO655387 DDJ655387:DDK655387 DNF655387:DNG655387 DXB655387:DXC655387 EGX655387:EGY655387 EQT655387:EQU655387 FAP655387:FAQ655387 FKL655387:FKM655387 FUH655387:FUI655387 GED655387:GEE655387 GNZ655387:GOA655387 GXV655387:GXW655387 HHR655387:HHS655387 HRN655387:HRO655387 IBJ655387:IBK655387 ILF655387:ILG655387 IVB655387:IVC655387 JEX655387:JEY655387 JOT655387:JOU655387 JYP655387:JYQ655387 KIL655387:KIM655387 KSH655387:KSI655387 LCD655387:LCE655387 LLZ655387:LMA655387 LVV655387:LVW655387 MFR655387:MFS655387 MPN655387:MPO655387 MZJ655387:MZK655387 NJF655387:NJG655387 NTB655387:NTC655387 OCX655387:OCY655387 OMT655387:OMU655387 OWP655387:OWQ655387 PGL655387:PGM655387 PQH655387:PQI655387 QAD655387:QAE655387 QJZ655387:QKA655387 QTV655387:QTW655387 RDR655387:RDS655387 RNN655387:RNO655387 RXJ655387:RXK655387 SHF655387:SHG655387 SRB655387:SRC655387 TAX655387:TAY655387 TKT655387:TKU655387 TUP655387:TUQ655387 UEL655387:UEM655387 UOH655387:UOI655387 UYD655387:UYE655387 VHZ655387:VIA655387 VRV655387:VRW655387 WBR655387:WBS655387 WLN655387:WLO655387 WVJ655387:WVK655387 B720923:C720923 IX720923:IY720923 ST720923:SU720923 ACP720923:ACQ720923 AML720923:AMM720923 AWH720923:AWI720923 BGD720923:BGE720923 BPZ720923:BQA720923 BZV720923:BZW720923 CJR720923:CJS720923 CTN720923:CTO720923 DDJ720923:DDK720923 DNF720923:DNG720923 DXB720923:DXC720923 EGX720923:EGY720923 EQT720923:EQU720923 FAP720923:FAQ720923 FKL720923:FKM720923 FUH720923:FUI720923 GED720923:GEE720923 GNZ720923:GOA720923 GXV720923:GXW720923 HHR720923:HHS720923 HRN720923:HRO720923 IBJ720923:IBK720923 ILF720923:ILG720923 IVB720923:IVC720923 JEX720923:JEY720923 JOT720923:JOU720923 JYP720923:JYQ720923 KIL720923:KIM720923 KSH720923:KSI720923 LCD720923:LCE720923 LLZ720923:LMA720923 LVV720923:LVW720923 MFR720923:MFS720923 MPN720923:MPO720923 MZJ720923:MZK720923 NJF720923:NJG720923 NTB720923:NTC720923 OCX720923:OCY720923 OMT720923:OMU720923 OWP720923:OWQ720923 PGL720923:PGM720923 PQH720923:PQI720923 QAD720923:QAE720923 QJZ720923:QKA720923 QTV720923:QTW720923 RDR720923:RDS720923 RNN720923:RNO720923 RXJ720923:RXK720923 SHF720923:SHG720923 SRB720923:SRC720923 TAX720923:TAY720923 TKT720923:TKU720923 TUP720923:TUQ720923 UEL720923:UEM720923 UOH720923:UOI720923 UYD720923:UYE720923 VHZ720923:VIA720923 VRV720923:VRW720923 WBR720923:WBS720923 WLN720923:WLO720923 WVJ720923:WVK720923 B786459:C786459 IX786459:IY786459 ST786459:SU786459 ACP786459:ACQ786459 AML786459:AMM786459 AWH786459:AWI786459 BGD786459:BGE786459 BPZ786459:BQA786459 BZV786459:BZW786459 CJR786459:CJS786459 CTN786459:CTO786459 DDJ786459:DDK786459 DNF786459:DNG786459 DXB786459:DXC786459 EGX786459:EGY786459 EQT786459:EQU786459 FAP786459:FAQ786459 FKL786459:FKM786459 FUH786459:FUI786459 GED786459:GEE786459 GNZ786459:GOA786459 GXV786459:GXW786459 HHR786459:HHS786459 HRN786459:HRO786459 IBJ786459:IBK786459 ILF786459:ILG786459 IVB786459:IVC786459 JEX786459:JEY786459 JOT786459:JOU786459 JYP786459:JYQ786459 KIL786459:KIM786459 KSH786459:KSI786459 LCD786459:LCE786459 LLZ786459:LMA786459 LVV786459:LVW786459 MFR786459:MFS786459 MPN786459:MPO786459 MZJ786459:MZK786459 NJF786459:NJG786459 NTB786459:NTC786459 OCX786459:OCY786459 OMT786459:OMU786459 OWP786459:OWQ786459 PGL786459:PGM786459 PQH786459:PQI786459 QAD786459:QAE786459 QJZ786459:QKA786459 QTV786459:QTW786459 RDR786459:RDS786459 RNN786459:RNO786459 RXJ786459:RXK786459 SHF786459:SHG786459 SRB786459:SRC786459 TAX786459:TAY786459 TKT786459:TKU786459 TUP786459:TUQ786459 UEL786459:UEM786459 UOH786459:UOI786459 UYD786459:UYE786459 VHZ786459:VIA786459 VRV786459:VRW786459 WBR786459:WBS786459 WLN786459:WLO786459 WVJ786459:WVK786459 B851995:C851995 IX851995:IY851995 ST851995:SU851995 ACP851995:ACQ851995 AML851995:AMM851995 AWH851995:AWI851995 BGD851995:BGE851995 BPZ851995:BQA851995 BZV851995:BZW851995 CJR851995:CJS851995 CTN851995:CTO851995 DDJ851995:DDK851995 DNF851995:DNG851995 DXB851995:DXC851995 EGX851995:EGY851995 EQT851995:EQU851995 FAP851995:FAQ851995 FKL851995:FKM851995 FUH851995:FUI851995 GED851995:GEE851995 GNZ851995:GOA851995 GXV851995:GXW851995 HHR851995:HHS851995 HRN851995:HRO851995 IBJ851995:IBK851995 ILF851995:ILG851995 IVB851995:IVC851995 JEX851995:JEY851995 JOT851995:JOU851995 JYP851995:JYQ851995 KIL851995:KIM851995 KSH851995:KSI851995 LCD851995:LCE851995 LLZ851995:LMA851995 LVV851995:LVW851995 MFR851995:MFS851995 MPN851995:MPO851995 MZJ851995:MZK851995 NJF851995:NJG851995 NTB851995:NTC851995 OCX851995:OCY851995 OMT851995:OMU851995 OWP851995:OWQ851995 PGL851995:PGM851995 PQH851995:PQI851995 QAD851995:QAE851995 QJZ851995:QKA851995 QTV851995:QTW851995 RDR851995:RDS851995 RNN851995:RNO851995 RXJ851995:RXK851995 SHF851995:SHG851995 SRB851995:SRC851995 TAX851995:TAY851995 TKT851995:TKU851995 TUP851995:TUQ851995 UEL851995:UEM851995 UOH851995:UOI851995 UYD851995:UYE851995 VHZ851995:VIA851995 VRV851995:VRW851995 WBR851995:WBS851995 WLN851995:WLO851995 WVJ851995:WVK851995 B917531:C917531 IX917531:IY917531 ST917531:SU917531 ACP917531:ACQ917531 AML917531:AMM917531 AWH917531:AWI917531 BGD917531:BGE917531 BPZ917531:BQA917531 BZV917531:BZW917531 CJR917531:CJS917531 CTN917531:CTO917531 DDJ917531:DDK917531 DNF917531:DNG917531 DXB917531:DXC917531 EGX917531:EGY917531 EQT917531:EQU917531 FAP917531:FAQ917531 FKL917531:FKM917531 FUH917531:FUI917531 GED917531:GEE917531 GNZ917531:GOA917531 GXV917531:GXW917531 HHR917531:HHS917531 HRN917531:HRO917531 IBJ917531:IBK917531 ILF917531:ILG917531 IVB917531:IVC917531 JEX917531:JEY917531 JOT917531:JOU917531 JYP917531:JYQ917531 KIL917531:KIM917531 KSH917531:KSI917531 LCD917531:LCE917531 LLZ917531:LMA917531 LVV917531:LVW917531 MFR917531:MFS917531 MPN917531:MPO917531 MZJ917531:MZK917531 NJF917531:NJG917531 NTB917531:NTC917531 OCX917531:OCY917531 OMT917531:OMU917531 OWP917531:OWQ917531 PGL917531:PGM917531 PQH917531:PQI917531 QAD917531:QAE917531 QJZ917531:QKA917531 QTV917531:QTW917531 RDR917531:RDS917531 RNN917531:RNO917531 RXJ917531:RXK917531 SHF917531:SHG917531 SRB917531:SRC917531 TAX917531:TAY917531 TKT917531:TKU917531 TUP917531:TUQ917531 UEL917531:UEM917531 UOH917531:UOI917531 UYD917531:UYE917531 VHZ917531:VIA917531 VRV917531:VRW917531 WBR917531:WBS917531 WLN917531:WLO917531 WVJ917531:WVK917531 B983067:C983067 IX983067:IY983067 ST983067:SU983067 ACP983067:ACQ983067 AML983067:AMM983067 AWH983067:AWI983067 BGD983067:BGE983067 BPZ983067:BQA983067 BZV983067:BZW983067 CJR983067:CJS983067 CTN983067:CTO983067 DDJ983067:DDK983067 DNF983067:DNG983067 DXB983067:DXC983067 EGX983067:EGY983067 EQT983067:EQU983067 FAP983067:FAQ983067 FKL983067:FKM983067 FUH983067:FUI983067 GED983067:GEE983067 GNZ983067:GOA983067 GXV983067:GXW983067 HHR983067:HHS983067 HRN983067:HRO983067 IBJ983067:IBK983067 ILF983067:ILG983067 IVB983067:IVC983067 JEX983067:JEY983067 JOT983067:JOU983067 JYP983067:JYQ983067 KIL983067:KIM983067 KSH983067:KSI983067 LCD983067:LCE983067 LLZ983067:LMA983067 LVV983067:LVW983067 MFR983067:MFS983067 MPN983067:MPO983067 MZJ983067:MZK983067 NJF983067:NJG983067 NTB983067:NTC983067 OCX983067:OCY983067 OMT983067:OMU983067 OWP983067:OWQ983067 PGL983067:PGM983067 PQH983067:PQI983067 QAD983067:QAE983067 QJZ983067:QKA983067 QTV983067:QTW983067 RDR983067:RDS983067 RNN983067:RNO983067 RXJ983067:RXK983067 SHF983067:SHG983067 SRB983067:SRC983067 TAX983067:TAY983067 TKT983067:TKU983067 TUP983067:TUQ983067 UEL983067:UEM983067 UOH983067:UOI983067 UYD983067:UYE983067 VHZ983067:VIA983067 VRV983067:VRW983067 WBR983067:WBS983067 WLN983067:WLO983067 WVJ983067:WVK983067">
      <formula1>"2012/13,2013/14,2014/15,2015/16,2016/17,2017/18,2018/19,2019/20,2020/21"</formula1>
    </dataValidation>
    <dataValidation type="list" allowBlank="1" showInputMessage="1" showErrorMessage="1" sqref="B26:C26 IX26:IY26 ST26:SU26 ACP26:ACQ26 AML26:AMM26 AWH26:AWI26 BGD26:BGE26 BPZ26:BQA26 BZV26:BZW26 CJR26:CJS26 CTN26:CTO26 DDJ26:DDK26 DNF26:DNG26 DXB26:DXC26 EGX26:EGY26 EQT26:EQU26 FAP26:FAQ26 FKL26:FKM26 FUH26:FUI26 GED26:GEE26 GNZ26:GOA26 GXV26:GXW26 HHR26:HHS26 HRN26:HRO26 IBJ26:IBK26 ILF26:ILG26 IVB26:IVC26 JEX26:JEY26 JOT26:JOU26 JYP26:JYQ26 KIL26:KIM26 KSH26:KSI26 LCD26:LCE26 LLZ26:LMA26 LVV26:LVW26 MFR26:MFS26 MPN26:MPO26 MZJ26:MZK26 NJF26:NJG26 NTB26:NTC26 OCX26:OCY26 OMT26:OMU26 OWP26:OWQ26 PGL26:PGM26 PQH26:PQI26 QAD26:QAE26 QJZ26:QKA26 QTV26:QTW26 RDR26:RDS26 RNN26:RNO26 RXJ26:RXK26 SHF26:SHG26 SRB26:SRC26 TAX26:TAY26 TKT26:TKU26 TUP26:TUQ26 UEL26:UEM26 UOH26:UOI26 UYD26:UYE26 VHZ26:VIA26 VRV26:VRW26 WBR26:WBS26 WLN26:WLO26 WVJ26:WVK2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WVJ983066:WVK983066">
      <formula1>"2014/15,2015/16,2016/17,2017/18,2018/19,2019/20"</formula1>
    </dataValidation>
    <dataValidation type="list" allowBlank="1" showInputMessage="1" showErrorMessage="1" sqref="B25:C25 IX25:IY25 ST25:SU25 ACP25:ACQ25 AML25:AMM25 AWH25:AWI25 BGD25:BGE25 BPZ25:BQA25 BZV25:BZW25 CJR25:CJS25 CTN25:CTO25 DDJ25:DDK25 DNF25:DNG25 DXB25:DXC25 EGX25:EGY25 EQT25:EQU25 FAP25:FAQ25 FKL25:FKM25 FUH25:FUI25 GED25:GEE25 GNZ25:GOA25 GXV25:GXW25 HHR25:HHS25 HRN25:HRO25 IBJ25:IBK25 ILF25:ILG25 IVB25:IVC25 JEX25:JEY25 JOT25:JOU25 JYP25:JYQ25 KIL25:KIM25 KSH25:KSI25 LCD25:LCE25 LLZ25:LMA25 LVV25:LVW25 MFR25:MFS25 MPN25:MPO25 MZJ25:MZK25 NJF25:NJG25 NTB25:NTC25 OCX25:OCY25 OMT25:OMU25 OWP25:OWQ25 PGL25:PGM25 PQH25:PQI25 QAD25:QAE25 QJZ25:QKA25 QTV25:QTW25 RDR25:RDS25 RNN25:RNO25 RXJ25:RXK25 SHF25:SHG25 SRB25:SRC25 TAX25:TAY25 TKT25:TKU25 TUP25:TUQ25 UEL25:UEM25 UOH25:UOI25 UYD25:UYE25 VHZ25:VIA25 VRV25:VRW25 WBR25:WBS25 WLN25:WLO25 WVJ25:WVK25 B65561:C65561 IX65561:IY65561 ST65561:SU65561 ACP65561:ACQ65561 AML65561:AMM65561 AWH65561:AWI65561 BGD65561:BGE65561 BPZ65561:BQA65561 BZV65561:BZW65561 CJR65561:CJS65561 CTN65561:CTO65561 DDJ65561:DDK65561 DNF65561:DNG65561 DXB65561:DXC65561 EGX65561:EGY65561 EQT65561:EQU65561 FAP65561:FAQ65561 FKL65561:FKM65561 FUH65561:FUI65561 GED65561:GEE65561 GNZ65561:GOA65561 GXV65561:GXW65561 HHR65561:HHS65561 HRN65561:HRO65561 IBJ65561:IBK65561 ILF65561:ILG65561 IVB65561:IVC65561 JEX65561:JEY65561 JOT65561:JOU65561 JYP65561:JYQ65561 KIL65561:KIM65561 KSH65561:KSI65561 LCD65561:LCE65561 LLZ65561:LMA65561 LVV65561:LVW65561 MFR65561:MFS65561 MPN65561:MPO65561 MZJ65561:MZK65561 NJF65561:NJG65561 NTB65561:NTC65561 OCX65561:OCY65561 OMT65561:OMU65561 OWP65561:OWQ65561 PGL65561:PGM65561 PQH65561:PQI65561 QAD65561:QAE65561 QJZ65561:QKA65561 QTV65561:QTW65561 RDR65561:RDS65561 RNN65561:RNO65561 RXJ65561:RXK65561 SHF65561:SHG65561 SRB65561:SRC65561 TAX65561:TAY65561 TKT65561:TKU65561 TUP65561:TUQ65561 UEL65561:UEM65561 UOH65561:UOI65561 UYD65561:UYE65561 VHZ65561:VIA65561 VRV65561:VRW65561 WBR65561:WBS65561 WLN65561:WLO65561 WVJ65561:WVK65561 B131097:C131097 IX131097:IY131097 ST131097:SU131097 ACP131097:ACQ131097 AML131097:AMM131097 AWH131097:AWI131097 BGD131097:BGE131097 BPZ131097:BQA131097 BZV131097:BZW131097 CJR131097:CJS131097 CTN131097:CTO131097 DDJ131097:DDK131097 DNF131097:DNG131097 DXB131097:DXC131097 EGX131097:EGY131097 EQT131097:EQU131097 FAP131097:FAQ131097 FKL131097:FKM131097 FUH131097:FUI131097 GED131097:GEE131097 GNZ131097:GOA131097 GXV131097:GXW131097 HHR131097:HHS131097 HRN131097:HRO131097 IBJ131097:IBK131097 ILF131097:ILG131097 IVB131097:IVC131097 JEX131097:JEY131097 JOT131097:JOU131097 JYP131097:JYQ131097 KIL131097:KIM131097 KSH131097:KSI131097 LCD131097:LCE131097 LLZ131097:LMA131097 LVV131097:LVW131097 MFR131097:MFS131097 MPN131097:MPO131097 MZJ131097:MZK131097 NJF131097:NJG131097 NTB131097:NTC131097 OCX131097:OCY131097 OMT131097:OMU131097 OWP131097:OWQ131097 PGL131097:PGM131097 PQH131097:PQI131097 QAD131097:QAE131097 QJZ131097:QKA131097 QTV131097:QTW131097 RDR131097:RDS131097 RNN131097:RNO131097 RXJ131097:RXK131097 SHF131097:SHG131097 SRB131097:SRC131097 TAX131097:TAY131097 TKT131097:TKU131097 TUP131097:TUQ131097 UEL131097:UEM131097 UOH131097:UOI131097 UYD131097:UYE131097 VHZ131097:VIA131097 VRV131097:VRW131097 WBR131097:WBS131097 WLN131097:WLO131097 WVJ131097:WVK131097 B196633:C196633 IX196633:IY196633 ST196633:SU196633 ACP196633:ACQ196633 AML196633:AMM196633 AWH196633:AWI196633 BGD196633:BGE196633 BPZ196633:BQA196633 BZV196633:BZW196633 CJR196633:CJS196633 CTN196633:CTO196633 DDJ196633:DDK196633 DNF196633:DNG196633 DXB196633:DXC196633 EGX196633:EGY196633 EQT196633:EQU196633 FAP196633:FAQ196633 FKL196633:FKM196633 FUH196633:FUI196633 GED196633:GEE196633 GNZ196633:GOA196633 GXV196633:GXW196633 HHR196633:HHS196633 HRN196633:HRO196633 IBJ196633:IBK196633 ILF196633:ILG196633 IVB196633:IVC196633 JEX196633:JEY196633 JOT196633:JOU196633 JYP196633:JYQ196633 KIL196633:KIM196633 KSH196633:KSI196633 LCD196633:LCE196633 LLZ196633:LMA196633 LVV196633:LVW196633 MFR196633:MFS196633 MPN196633:MPO196633 MZJ196633:MZK196633 NJF196633:NJG196633 NTB196633:NTC196633 OCX196633:OCY196633 OMT196633:OMU196633 OWP196633:OWQ196633 PGL196633:PGM196633 PQH196633:PQI196633 QAD196633:QAE196633 QJZ196633:QKA196633 QTV196633:QTW196633 RDR196633:RDS196633 RNN196633:RNO196633 RXJ196633:RXK196633 SHF196633:SHG196633 SRB196633:SRC196633 TAX196633:TAY196633 TKT196633:TKU196633 TUP196633:TUQ196633 UEL196633:UEM196633 UOH196633:UOI196633 UYD196633:UYE196633 VHZ196633:VIA196633 VRV196633:VRW196633 WBR196633:WBS196633 WLN196633:WLO196633 WVJ196633:WVK196633 B262169:C262169 IX262169:IY262169 ST262169:SU262169 ACP262169:ACQ262169 AML262169:AMM262169 AWH262169:AWI262169 BGD262169:BGE262169 BPZ262169:BQA262169 BZV262169:BZW262169 CJR262169:CJS262169 CTN262169:CTO262169 DDJ262169:DDK262169 DNF262169:DNG262169 DXB262169:DXC262169 EGX262169:EGY262169 EQT262169:EQU262169 FAP262169:FAQ262169 FKL262169:FKM262169 FUH262169:FUI262169 GED262169:GEE262169 GNZ262169:GOA262169 GXV262169:GXW262169 HHR262169:HHS262169 HRN262169:HRO262169 IBJ262169:IBK262169 ILF262169:ILG262169 IVB262169:IVC262169 JEX262169:JEY262169 JOT262169:JOU262169 JYP262169:JYQ262169 KIL262169:KIM262169 KSH262169:KSI262169 LCD262169:LCE262169 LLZ262169:LMA262169 LVV262169:LVW262169 MFR262169:MFS262169 MPN262169:MPO262169 MZJ262169:MZK262169 NJF262169:NJG262169 NTB262169:NTC262169 OCX262169:OCY262169 OMT262169:OMU262169 OWP262169:OWQ262169 PGL262169:PGM262169 PQH262169:PQI262169 QAD262169:QAE262169 QJZ262169:QKA262169 QTV262169:QTW262169 RDR262169:RDS262169 RNN262169:RNO262169 RXJ262169:RXK262169 SHF262169:SHG262169 SRB262169:SRC262169 TAX262169:TAY262169 TKT262169:TKU262169 TUP262169:TUQ262169 UEL262169:UEM262169 UOH262169:UOI262169 UYD262169:UYE262169 VHZ262169:VIA262169 VRV262169:VRW262169 WBR262169:WBS262169 WLN262169:WLO262169 WVJ262169:WVK262169 B327705:C327705 IX327705:IY327705 ST327705:SU327705 ACP327705:ACQ327705 AML327705:AMM327705 AWH327705:AWI327705 BGD327705:BGE327705 BPZ327705:BQA327705 BZV327705:BZW327705 CJR327705:CJS327705 CTN327705:CTO327705 DDJ327705:DDK327705 DNF327705:DNG327705 DXB327705:DXC327705 EGX327705:EGY327705 EQT327705:EQU327705 FAP327705:FAQ327705 FKL327705:FKM327705 FUH327705:FUI327705 GED327705:GEE327705 GNZ327705:GOA327705 GXV327705:GXW327705 HHR327705:HHS327705 HRN327705:HRO327705 IBJ327705:IBK327705 ILF327705:ILG327705 IVB327705:IVC327705 JEX327705:JEY327705 JOT327705:JOU327705 JYP327705:JYQ327705 KIL327705:KIM327705 KSH327705:KSI327705 LCD327705:LCE327705 LLZ327705:LMA327705 LVV327705:LVW327705 MFR327705:MFS327705 MPN327705:MPO327705 MZJ327705:MZK327705 NJF327705:NJG327705 NTB327705:NTC327705 OCX327705:OCY327705 OMT327705:OMU327705 OWP327705:OWQ327705 PGL327705:PGM327705 PQH327705:PQI327705 QAD327705:QAE327705 QJZ327705:QKA327705 QTV327705:QTW327705 RDR327705:RDS327705 RNN327705:RNO327705 RXJ327705:RXK327705 SHF327705:SHG327705 SRB327705:SRC327705 TAX327705:TAY327705 TKT327705:TKU327705 TUP327705:TUQ327705 UEL327705:UEM327705 UOH327705:UOI327705 UYD327705:UYE327705 VHZ327705:VIA327705 VRV327705:VRW327705 WBR327705:WBS327705 WLN327705:WLO327705 WVJ327705:WVK327705 B393241:C393241 IX393241:IY393241 ST393241:SU393241 ACP393241:ACQ393241 AML393241:AMM393241 AWH393241:AWI393241 BGD393241:BGE393241 BPZ393241:BQA393241 BZV393241:BZW393241 CJR393241:CJS393241 CTN393241:CTO393241 DDJ393241:DDK393241 DNF393241:DNG393241 DXB393241:DXC393241 EGX393241:EGY393241 EQT393241:EQU393241 FAP393241:FAQ393241 FKL393241:FKM393241 FUH393241:FUI393241 GED393241:GEE393241 GNZ393241:GOA393241 GXV393241:GXW393241 HHR393241:HHS393241 HRN393241:HRO393241 IBJ393241:IBK393241 ILF393241:ILG393241 IVB393241:IVC393241 JEX393241:JEY393241 JOT393241:JOU393241 JYP393241:JYQ393241 KIL393241:KIM393241 KSH393241:KSI393241 LCD393241:LCE393241 LLZ393241:LMA393241 LVV393241:LVW393241 MFR393241:MFS393241 MPN393241:MPO393241 MZJ393241:MZK393241 NJF393241:NJG393241 NTB393241:NTC393241 OCX393241:OCY393241 OMT393241:OMU393241 OWP393241:OWQ393241 PGL393241:PGM393241 PQH393241:PQI393241 QAD393241:QAE393241 QJZ393241:QKA393241 QTV393241:QTW393241 RDR393241:RDS393241 RNN393241:RNO393241 RXJ393241:RXK393241 SHF393241:SHG393241 SRB393241:SRC393241 TAX393241:TAY393241 TKT393241:TKU393241 TUP393241:TUQ393241 UEL393241:UEM393241 UOH393241:UOI393241 UYD393241:UYE393241 VHZ393241:VIA393241 VRV393241:VRW393241 WBR393241:WBS393241 WLN393241:WLO393241 WVJ393241:WVK393241 B458777:C458777 IX458777:IY458777 ST458777:SU458777 ACP458777:ACQ458777 AML458777:AMM458777 AWH458777:AWI458777 BGD458777:BGE458777 BPZ458777:BQA458777 BZV458777:BZW458777 CJR458777:CJS458777 CTN458777:CTO458777 DDJ458777:DDK458777 DNF458777:DNG458777 DXB458777:DXC458777 EGX458777:EGY458777 EQT458777:EQU458777 FAP458777:FAQ458777 FKL458777:FKM458777 FUH458777:FUI458777 GED458777:GEE458777 GNZ458777:GOA458777 GXV458777:GXW458777 HHR458777:HHS458777 HRN458777:HRO458777 IBJ458777:IBK458777 ILF458777:ILG458777 IVB458777:IVC458777 JEX458777:JEY458777 JOT458777:JOU458777 JYP458777:JYQ458777 KIL458777:KIM458777 KSH458777:KSI458777 LCD458777:LCE458777 LLZ458777:LMA458777 LVV458777:LVW458777 MFR458777:MFS458777 MPN458777:MPO458777 MZJ458777:MZK458777 NJF458777:NJG458777 NTB458777:NTC458777 OCX458777:OCY458777 OMT458777:OMU458777 OWP458777:OWQ458777 PGL458777:PGM458777 PQH458777:PQI458777 QAD458777:QAE458777 QJZ458777:QKA458777 QTV458777:QTW458777 RDR458777:RDS458777 RNN458777:RNO458777 RXJ458777:RXK458777 SHF458777:SHG458777 SRB458777:SRC458777 TAX458777:TAY458777 TKT458777:TKU458777 TUP458777:TUQ458777 UEL458777:UEM458777 UOH458777:UOI458777 UYD458777:UYE458777 VHZ458777:VIA458777 VRV458777:VRW458777 WBR458777:WBS458777 WLN458777:WLO458777 WVJ458777:WVK458777 B524313:C524313 IX524313:IY524313 ST524313:SU524313 ACP524313:ACQ524313 AML524313:AMM524313 AWH524313:AWI524313 BGD524313:BGE524313 BPZ524313:BQA524313 BZV524313:BZW524313 CJR524313:CJS524313 CTN524313:CTO524313 DDJ524313:DDK524313 DNF524313:DNG524313 DXB524313:DXC524313 EGX524313:EGY524313 EQT524313:EQU524313 FAP524313:FAQ524313 FKL524313:FKM524313 FUH524313:FUI524313 GED524313:GEE524313 GNZ524313:GOA524313 GXV524313:GXW524313 HHR524313:HHS524313 HRN524313:HRO524313 IBJ524313:IBK524313 ILF524313:ILG524313 IVB524313:IVC524313 JEX524313:JEY524313 JOT524313:JOU524313 JYP524313:JYQ524313 KIL524313:KIM524313 KSH524313:KSI524313 LCD524313:LCE524313 LLZ524313:LMA524313 LVV524313:LVW524313 MFR524313:MFS524313 MPN524313:MPO524313 MZJ524313:MZK524313 NJF524313:NJG524313 NTB524313:NTC524313 OCX524313:OCY524313 OMT524313:OMU524313 OWP524313:OWQ524313 PGL524313:PGM524313 PQH524313:PQI524313 QAD524313:QAE524313 QJZ524313:QKA524313 QTV524313:QTW524313 RDR524313:RDS524313 RNN524313:RNO524313 RXJ524313:RXK524313 SHF524313:SHG524313 SRB524313:SRC524313 TAX524313:TAY524313 TKT524313:TKU524313 TUP524313:TUQ524313 UEL524313:UEM524313 UOH524313:UOI524313 UYD524313:UYE524313 VHZ524313:VIA524313 VRV524313:VRW524313 WBR524313:WBS524313 WLN524313:WLO524313 WVJ524313:WVK524313 B589849:C589849 IX589849:IY589849 ST589849:SU589849 ACP589849:ACQ589849 AML589849:AMM589849 AWH589849:AWI589849 BGD589849:BGE589849 BPZ589849:BQA589849 BZV589849:BZW589849 CJR589849:CJS589849 CTN589849:CTO589849 DDJ589849:DDK589849 DNF589849:DNG589849 DXB589849:DXC589849 EGX589849:EGY589849 EQT589849:EQU589849 FAP589849:FAQ589849 FKL589849:FKM589849 FUH589849:FUI589849 GED589849:GEE589849 GNZ589849:GOA589849 GXV589849:GXW589849 HHR589849:HHS589849 HRN589849:HRO589849 IBJ589849:IBK589849 ILF589849:ILG589849 IVB589849:IVC589849 JEX589849:JEY589849 JOT589849:JOU589849 JYP589849:JYQ589849 KIL589849:KIM589849 KSH589849:KSI589849 LCD589849:LCE589849 LLZ589849:LMA589849 LVV589849:LVW589849 MFR589849:MFS589849 MPN589849:MPO589849 MZJ589849:MZK589849 NJF589849:NJG589849 NTB589849:NTC589849 OCX589849:OCY589849 OMT589849:OMU589849 OWP589849:OWQ589849 PGL589849:PGM589849 PQH589849:PQI589849 QAD589849:QAE589849 QJZ589849:QKA589849 QTV589849:QTW589849 RDR589849:RDS589849 RNN589849:RNO589849 RXJ589849:RXK589849 SHF589849:SHG589849 SRB589849:SRC589849 TAX589849:TAY589849 TKT589849:TKU589849 TUP589849:TUQ589849 UEL589849:UEM589849 UOH589849:UOI589849 UYD589849:UYE589849 VHZ589849:VIA589849 VRV589849:VRW589849 WBR589849:WBS589849 WLN589849:WLO589849 WVJ589849:WVK589849 B655385:C655385 IX655385:IY655385 ST655385:SU655385 ACP655385:ACQ655385 AML655385:AMM655385 AWH655385:AWI655385 BGD655385:BGE655385 BPZ655385:BQA655385 BZV655385:BZW655385 CJR655385:CJS655385 CTN655385:CTO655385 DDJ655385:DDK655385 DNF655385:DNG655385 DXB655385:DXC655385 EGX655385:EGY655385 EQT655385:EQU655385 FAP655385:FAQ655385 FKL655385:FKM655385 FUH655385:FUI655385 GED655385:GEE655385 GNZ655385:GOA655385 GXV655385:GXW655385 HHR655385:HHS655385 HRN655385:HRO655385 IBJ655385:IBK655385 ILF655385:ILG655385 IVB655385:IVC655385 JEX655385:JEY655385 JOT655385:JOU655385 JYP655385:JYQ655385 KIL655385:KIM655385 KSH655385:KSI655385 LCD655385:LCE655385 LLZ655385:LMA655385 LVV655385:LVW655385 MFR655385:MFS655385 MPN655385:MPO655385 MZJ655385:MZK655385 NJF655385:NJG655385 NTB655385:NTC655385 OCX655385:OCY655385 OMT655385:OMU655385 OWP655385:OWQ655385 PGL655385:PGM655385 PQH655385:PQI655385 QAD655385:QAE655385 QJZ655385:QKA655385 QTV655385:QTW655385 RDR655385:RDS655385 RNN655385:RNO655385 RXJ655385:RXK655385 SHF655385:SHG655385 SRB655385:SRC655385 TAX655385:TAY655385 TKT655385:TKU655385 TUP655385:TUQ655385 UEL655385:UEM655385 UOH655385:UOI655385 UYD655385:UYE655385 VHZ655385:VIA655385 VRV655385:VRW655385 WBR655385:WBS655385 WLN655385:WLO655385 WVJ655385:WVK655385 B720921:C720921 IX720921:IY720921 ST720921:SU720921 ACP720921:ACQ720921 AML720921:AMM720921 AWH720921:AWI720921 BGD720921:BGE720921 BPZ720921:BQA720921 BZV720921:BZW720921 CJR720921:CJS720921 CTN720921:CTO720921 DDJ720921:DDK720921 DNF720921:DNG720921 DXB720921:DXC720921 EGX720921:EGY720921 EQT720921:EQU720921 FAP720921:FAQ720921 FKL720921:FKM720921 FUH720921:FUI720921 GED720921:GEE720921 GNZ720921:GOA720921 GXV720921:GXW720921 HHR720921:HHS720921 HRN720921:HRO720921 IBJ720921:IBK720921 ILF720921:ILG720921 IVB720921:IVC720921 JEX720921:JEY720921 JOT720921:JOU720921 JYP720921:JYQ720921 KIL720921:KIM720921 KSH720921:KSI720921 LCD720921:LCE720921 LLZ720921:LMA720921 LVV720921:LVW720921 MFR720921:MFS720921 MPN720921:MPO720921 MZJ720921:MZK720921 NJF720921:NJG720921 NTB720921:NTC720921 OCX720921:OCY720921 OMT720921:OMU720921 OWP720921:OWQ720921 PGL720921:PGM720921 PQH720921:PQI720921 QAD720921:QAE720921 QJZ720921:QKA720921 QTV720921:QTW720921 RDR720921:RDS720921 RNN720921:RNO720921 RXJ720921:RXK720921 SHF720921:SHG720921 SRB720921:SRC720921 TAX720921:TAY720921 TKT720921:TKU720921 TUP720921:TUQ720921 UEL720921:UEM720921 UOH720921:UOI720921 UYD720921:UYE720921 VHZ720921:VIA720921 VRV720921:VRW720921 WBR720921:WBS720921 WLN720921:WLO720921 WVJ720921:WVK720921 B786457:C786457 IX786457:IY786457 ST786457:SU786457 ACP786457:ACQ786457 AML786457:AMM786457 AWH786457:AWI786457 BGD786457:BGE786457 BPZ786457:BQA786457 BZV786457:BZW786457 CJR786457:CJS786457 CTN786457:CTO786457 DDJ786457:DDK786457 DNF786457:DNG786457 DXB786457:DXC786457 EGX786457:EGY786457 EQT786457:EQU786457 FAP786457:FAQ786457 FKL786457:FKM786457 FUH786457:FUI786457 GED786457:GEE786457 GNZ786457:GOA786457 GXV786457:GXW786457 HHR786457:HHS786457 HRN786457:HRO786457 IBJ786457:IBK786457 ILF786457:ILG786457 IVB786457:IVC786457 JEX786457:JEY786457 JOT786457:JOU786457 JYP786457:JYQ786457 KIL786457:KIM786457 KSH786457:KSI786457 LCD786457:LCE786457 LLZ786457:LMA786457 LVV786457:LVW786457 MFR786457:MFS786457 MPN786457:MPO786457 MZJ786457:MZK786457 NJF786457:NJG786457 NTB786457:NTC786457 OCX786457:OCY786457 OMT786457:OMU786457 OWP786457:OWQ786457 PGL786457:PGM786457 PQH786457:PQI786457 QAD786457:QAE786457 QJZ786457:QKA786457 QTV786457:QTW786457 RDR786457:RDS786457 RNN786457:RNO786457 RXJ786457:RXK786457 SHF786457:SHG786457 SRB786457:SRC786457 TAX786457:TAY786457 TKT786457:TKU786457 TUP786457:TUQ786457 UEL786457:UEM786457 UOH786457:UOI786457 UYD786457:UYE786457 VHZ786457:VIA786457 VRV786457:VRW786457 WBR786457:WBS786457 WLN786457:WLO786457 WVJ786457:WVK786457 B851993:C851993 IX851993:IY851993 ST851993:SU851993 ACP851993:ACQ851993 AML851993:AMM851993 AWH851993:AWI851993 BGD851993:BGE851993 BPZ851993:BQA851993 BZV851993:BZW851993 CJR851993:CJS851993 CTN851993:CTO851993 DDJ851993:DDK851993 DNF851993:DNG851993 DXB851993:DXC851993 EGX851993:EGY851993 EQT851993:EQU851993 FAP851993:FAQ851993 FKL851993:FKM851993 FUH851993:FUI851993 GED851993:GEE851993 GNZ851993:GOA851993 GXV851993:GXW851993 HHR851993:HHS851993 HRN851993:HRO851993 IBJ851993:IBK851993 ILF851993:ILG851993 IVB851993:IVC851993 JEX851993:JEY851993 JOT851993:JOU851993 JYP851993:JYQ851993 KIL851993:KIM851993 KSH851993:KSI851993 LCD851993:LCE851993 LLZ851993:LMA851993 LVV851993:LVW851993 MFR851993:MFS851993 MPN851993:MPO851993 MZJ851993:MZK851993 NJF851993:NJG851993 NTB851993:NTC851993 OCX851993:OCY851993 OMT851993:OMU851993 OWP851993:OWQ851993 PGL851993:PGM851993 PQH851993:PQI851993 QAD851993:QAE851993 QJZ851993:QKA851993 QTV851993:QTW851993 RDR851993:RDS851993 RNN851993:RNO851993 RXJ851993:RXK851993 SHF851993:SHG851993 SRB851993:SRC851993 TAX851993:TAY851993 TKT851993:TKU851993 TUP851993:TUQ851993 UEL851993:UEM851993 UOH851993:UOI851993 UYD851993:UYE851993 VHZ851993:VIA851993 VRV851993:VRW851993 WBR851993:WBS851993 WLN851993:WLO851993 WVJ851993:WVK851993 B917529:C917529 IX917529:IY917529 ST917529:SU917529 ACP917529:ACQ917529 AML917529:AMM917529 AWH917529:AWI917529 BGD917529:BGE917529 BPZ917529:BQA917529 BZV917529:BZW917529 CJR917529:CJS917529 CTN917529:CTO917529 DDJ917529:DDK917529 DNF917529:DNG917529 DXB917529:DXC917529 EGX917529:EGY917529 EQT917529:EQU917529 FAP917529:FAQ917529 FKL917529:FKM917529 FUH917529:FUI917529 GED917529:GEE917529 GNZ917529:GOA917529 GXV917529:GXW917529 HHR917529:HHS917529 HRN917529:HRO917529 IBJ917529:IBK917529 ILF917529:ILG917529 IVB917529:IVC917529 JEX917529:JEY917529 JOT917529:JOU917529 JYP917529:JYQ917529 KIL917529:KIM917529 KSH917529:KSI917529 LCD917529:LCE917529 LLZ917529:LMA917529 LVV917529:LVW917529 MFR917529:MFS917529 MPN917529:MPO917529 MZJ917529:MZK917529 NJF917529:NJG917529 NTB917529:NTC917529 OCX917529:OCY917529 OMT917529:OMU917529 OWP917529:OWQ917529 PGL917529:PGM917529 PQH917529:PQI917529 QAD917529:QAE917529 QJZ917529:QKA917529 QTV917529:QTW917529 RDR917529:RDS917529 RNN917529:RNO917529 RXJ917529:RXK917529 SHF917529:SHG917529 SRB917529:SRC917529 TAX917529:TAY917529 TKT917529:TKU917529 TUP917529:TUQ917529 UEL917529:UEM917529 UOH917529:UOI917529 UYD917529:UYE917529 VHZ917529:VIA917529 VRV917529:VRW917529 WBR917529:WBS917529 WLN917529:WLO917529 WVJ917529:WVK917529 B983065:C983065 IX983065:IY983065 ST983065:SU983065 ACP983065:ACQ983065 AML983065:AMM983065 AWH983065:AWI983065 BGD983065:BGE983065 BPZ983065:BQA983065 BZV983065:BZW983065 CJR983065:CJS983065 CTN983065:CTO983065 DDJ983065:DDK983065 DNF983065:DNG983065 DXB983065:DXC983065 EGX983065:EGY983065 EQT983065:EQU983065 FAP983065:FAQ983065 FKL983065:FKM983065 FUH983065:FUI983065 GED983065:GEE983065 GNZ983065:GOA983065 GXV983065:GXW983065 HHR983065:HHS983065 HRN983065:HRO983065 IBJ983065:IBK983065 ILF983065:ILG983065 IVB983065:IVC983065 JEX983065:JEY983065 JOT983065:JOU983065 JYP983065:JYQ983065 KIL983065:KIM983065 KSH983065:KSI983065 LCD983065:LCE983065 LLZ983065:LMA983065 LVV983065:LVW983065 MFR983065:MFS983065 MPN983065:MPO983065 MZJ983065:MZK983065 NJF983065:NJG983065 NTB983065:NTC983065 OCX983065:OCY983065 OMT983065:OMU983065 OWP983065:OWQ983065 PGL983065:PGM983065 PQH983065:PQI983065 QAD983065:QAE983065 QJZ983065:QKA983065 QTV983065:QTW983065 RDR983065:RDS983065 RNN983065:RNO983065 RXJ983065:RXK983065 SHF983065:SHG983065 SRB983065:SRC983065 TAX983065:TAY983065 TKT983065:TKU983065 TUP983065:TUQ983065 UEL983065:UEM983065 UOH983065:UOI983065 UYD983065:UYE983065 VHZ983065:VIA983065 VRV983065:VRW983065 WBR983065:WBS983065 WLN983065:WLO983065 WVJ983065:WVK983065">
      <formula1>"2013/14,2014/15,2015/16,2016/17,2017/18,2018/19"</formula1>
    </dataValidation>
    <dataValidation type="list" allowBlank="1" showInputMessage="1" showErrorMessage="1" sqref="B24:C24 IX24:IY24 ST24:SU24 ACP24:ACQ24 AML24:AMM24 AWH24:AWI24 BGD24:BGE24 BPZ24:BQA24 BZV24:BZW24 CJR24:CJS24 CTN24:CTO24 DDJ24:DDK24 DNF24:DNG24 DXB24:DXC24 EGX24:EGY24 EQT24:EQU24 FAP24:FAQ24 FKL24:FKM24 FUH24:FUI24 GED24:GEE24 GNZ24:GOA24 GXV24:GXW24 HHR24:HHS24 HRN24:HRO24 IBJ24:IBK24 ILF24:ILG24 IVB24:IVC24 JEX24:JEY24 JOT24:JOU24 JYP24:JYQ24 KIL24:KIM24 KSH24:KSI24 LCD24:LCE24 LLZ24:LMA24 LVV24:LVW24 MFR24:MFS24 MPN24:MPO24 MZJ24:MZK24 NJF24:NJG24 NTB24:NTC24 OCX24:OCY24 OMT24:OMU24 OWP24:OWQ24 PGL24:PGM24 PQH24:PQI24 QAD24:QAE24 QJZ24:QKA24 QTV24:QTW24 RDR24:RDS24 RNN24:RNO24 RXJ24:RXK24 SHF24:SHG24 SRB24:SRC24 TAX24:TAY24 TKT24:TKU24 TUP24:TUQ24 UEL24:UEM24 UOH24:UOI24 UYD24:UYE24 VHZ24:VIA24 VRV24:VRW24 WBR24:WBS24 WLN24:WLO24 WVJ24:WVK24 B65560:C65560 IX65560:IY65560 ST65560:SU65560 ACP65560:ACQ65560 AML65560:AMM65560 AWH65560:AWI65560 BGD65560:BGE65560 BPZ65560:BQA65560 BZV65560:BZW65560 CJR65560:CJS65560 CTN65560:CTO65560 DDJ65560:DDK65560 DNF65560:DNG65560 DXB65560:DXC65560 EGX65560:EGY65560 EQT65560:EQU65560 FAP65560:FAQ65560 FKL65560:FKM65560 FUH65560:FUI65560 GED65560:GEE65560 GNZ65560:GOA65560 GXV65560:GXW65560 HHR65560:HHS65560 HRN65560:HRO65560 IBJ65560:IBK65560 ILF65560:ILG65560 IVB65560:IVC65560 JEX65560:JEY65560 JOT65560:JOU65560 JYP65560:JYQ65560 KIL65560:KIM65560 KSH65560:KSI65560 LCD65560:LCE65560 LLZ65560:LMA65560 LVV65560:LVW65560 MFR65560:MFS65560 MPN65560:MPO65560 MZJ65560:MZK65560 NJF65560:NJG65560 NTB65560:NTC65560 OCX65560:OCY65560 OMT65560:OMU65560 OWP65560:OWQ65560 PGL65560:PGM65560 PQH65560:PQI65560 QAD65560:QAE65560 QJZ65560:QKA65560 QTV65560:QTW65560 RDR65560:RDS65560 RNN65560:RNO65560 RXJ65560:RXK65560 SHF65560:SHG65560 SRB65560:SRC65560 TAX65560:TAY65560 TKT65560:TKU65560 TUP65560:TUQ65560 UEL65560:UEM65560 UOH65560:UOI65560 UYD65560:UYE65560 VHZ65560:VIA65560 VRV65560:VRW65560 WBR65560:WBS65560 WLN65560:WLO65560 WVJ65560:WVK65560 B131096:C131096 IX131096:IY131096 ST131096:SU131096 ACP131096:ACQ131096 AML131096:AMM131096 AWH131096:AWI131096 BGD131096:BGE131096 BPZ131096:BQA131096 BZV131096:BZW131096 CJR131096:CJS131096 CTN131096:CTO131096 DDJ131096:DDK131096 DNF131096:DNG131096 DXB131096:DXC131096 EGX131096:EGY131096 EQT131096:EQU131096 FAP131096:FAQ131096 FKL131096:FKM131096 FUH131096:FUI131096 GED131096:GEE131096 GNZ131096:GOA131096 GXV131096:GXW131096 HHR131096:HHS131096 HRN131096:HRO131096 IBJ131096:IBK131096 ILF131096:ILG131096 IVB131096:IVC131096 JEX131096:JEY131096 JOT131096:JOU131096 JYP131096:JYQ131096 KIL131096:KIM131096 KSH131096:KSI131096 LCD131096:LCE131096 LLZ131096:LMA131096 LVV131096:LVW131096 MFR131096:MFS131096 MPN131096:MPO131096 MZJ131096:MZK131096 NJF131096:NJG131096 NTB131096:NTC131096 OCX131096:OCY131096 OMT131096:OMU131096 OWP131096:OWQ131096 PGL131096:PGM131096 PQH131096:PQI131096 QAD131096:QAE131096 QJZ131096:QKA131096 QTV131096:QTW131096 RDR131096:RDS131096 RNN131096:RNO131096 RXJ131096:RXK131096 SHF131096:SHG131096 SRB131096:SRC131096 TAX131096:TAY131096 TKT131096:TKU131096 TUP131096:TUQ131096 UEL131096:UEM131096 UOH131096:UOI131096 UYD131096:UYE131096 VHZ131096:VIA131096 VRV131096:VRW131096 WBR131096:WBS131096 WLN131096:WLO131096 WVJ131096:WVK131096 B196632:C196632 IX196632:IY196632 ST196632:SU196632 ACP196632:ACQ196632 AML196632:AMM196632 AWH196632:AWI196632 BGD196632:BGE196632 BPZ196632:BQA196632 BZV196632:BZW196632 CJR196632:CJS196632 CTN196632:CTO196632 DDJ196632:DDK196632 DNF196632:DNG196632 DXB196632:DXC196632 EGX196632:EGY196632 EQT196632:EQU196632 FAP196632:FAQ196632 FKL196632:FKM196632 FUH196632:FUI196632 GED196632:GEE196632 GNZ196632:GOA196632 GXV196632:GXW196632 HHR196632:HHS196632 HRN196632:HRO196632 IBJ196632:IBK196632 ILF196632:ILG196632 IVB196632:IVC196632 JEX196632:JEY196632 JOT196632:JOU196632 JYP196632:JYQ196632 KIL196632:KIM196632 KSH196632:KSI196632 LCD196632:LCE196632 LLZ196632:LMA196632 LVV196632:LVW196632 MFR196632:MFS196632 MPN196632:MPO196632 MZJ196632:MZK196632 NJF196632:NJG196632 NTB196632:NTC196632 OCX196632:OCY196632 OMT196632:OMU196632 OWP196632:OWQ196632 PGL196632:PGM196632 PQH196632:PQI196632 QAD196632:QAE196632 QJZ196632:QKA196632 QTV196632:QTW196632 RDR196632:RDS196632 RNN196632:RNO196632 RXJ196632:RXK196632 SHF196632:SHG196632 SRB196632:SRC196632 TAX196632:TAY196632 TKT196632:TKU196632 TUP196632:TUQ196632 UEL196632:UEM196632 UOH196632:UOI196632 UYD196632:UYE196632 VHZ196632:VIA196632 VRV196632:VRW196632 WBR196632:WBS196632 WLN196632:WLO196632 WVJ196632:WVK196632 B262168:C262168 IX262168:IY262168 ST262168:SU262168 ACP262168:ACQ262168 AML262168:AMM262168 AWH262168:AWI262168 BGD262168:BGE262168 BPZ262168:BQA262168 BZV262168:BZW262168 CJR262168:CJS262168 CTN262168:CTO262168 DDJ262168:DDK262168 DNF262168:DNG262168 DXB262168:DXC262168 EGX262168:EGY262168 EQT262168:EQU262168 FAP262168:FAQ262168 FKL262168:FKM262168 FUH262168:FUI262168 GED262168:GEE262168 GNZ262168:GOA262168 GXV262168:GXW262168 HHR262168:HHS262168 HRN262168:HRO262168 IBJ262168:IBK262168 ILF262168:ILG262168 IVB262168:IVC262168 JEX262168:JEY262168 JOT262168:JOU262168 JYP262168:JYQ262168 KIL262168:KIM262168 KSH262168:KSI262168 LCD262168:LCE262168 LLZ262168:LMA262168 LVV262168:LVW262168 MFR262168:MFS262168 MPN262168:MPO262168 MZJ262168:MZK262168 NJF262168:NJG262168 NTB262168:NTC262168 OCX262168:OCY262168 OMT262168:OMU262168 OWP262168:OWQ262168 PGL262168:PGM262168 PQH262168:PQI262168 QAD262168:QAE262168 QJZ262168:QKA262168 QTV262168:QTW262168 RDR262168:RDS262168 RNN262168:RNO262168 RXJ262168:RXK262168 SHF262168:SHG262168 SRB262168:SRC262168 TAX262168:TAY262168 TKT262168:TKU262168 TUP262168:TUQ262168 UEL262168:UEM262168 UOH262168:UOI262168 UYD262168:UYE262168 VHZ262168:VIA262168 VRV262168:VRW262168 WBR262168:WBS262168 WLN262168:WLO262168 WVJ262168:WVK262168 B327704:C327704 IX327704:IY327704 ST327704:SU327704 ACP327704:ACQ327704 AML327704:AMM327704 AWH327704:AWI327704 BGD327704:BGE327704 BPZ327704:BQA327704 BZV327704:BZW327704 CJR327704:CJS327704 CTN327704:CTO327704 DDJ327704:DDK327704 DNF327704:DNG327704 DXB327704:DXC327704 EGX327704:EGY327704 EQT327704:EQU327704 FAP327704:FAQ327704 FKL327704:FKM327704 FUH327704:FUI327704 GED327704:GEE327704 GNZ327704:GOA327704 GXV327704:GXW327704 HHR327704:HHS327704 HRN327704:HRO327704 IBJ327704:IBK327704 ILF327704:ILG327704 IVB327704:IVC327704 JEX327704:JEY327704 JOT327704:JOU327704 JYP327704:JYQ327704 KIL327704:KIM327704 KSH327704:KSI327704 LCD327704:LCE327704 LLZ327704:LMA327704 LVV327704:LVW327704 MFR327704:MFS327704 MPN327704:MPO327704 MZJ327704:MZK327704 NJF327704:NJG327704 NTB327704:NTC327704 OCX327704:OCY327704 OMT327704:OMU327704 OWP327704:OWQ327704 PGL327704:PGM327704 PQH327704:PQI327704 QAD327704:QAE327704 QJZ327704:QKA327704 QTV327704:QTW327704 RDR327704:RDS327704 RNN327704:RNO327704 RXJ327704:RXK327704 SHF327704:SHG327704 SRB327704:SRC327704 TAX327704:TAY327704 TKT327704:TKU327704 TUP327704:TUQ327704 UEL327704:UEM327704 UOH327704:UOI327704 UYD327704:UYE327704 VHZ327704:VIA327704 VRV327704:VRW327704 WBR327704:WBS327704 WLN327704:WLO327704 WVJ327704:WVK327704 B393240:C393240 IX393240:IY393240 ST393240:SU393240 ACP393240:ACQ393240 AML393240:AMM393240 AWH393240:AWI393240 BGD393240:BGE393240 BPZ393240:BQA393240 BZV393240:BZW393240 CJR393240:CJS393240 CTN393240:CTO393240 DDJ393240:DDK393240 DNF393240:DNG393240 DXB393240:DXC393240 EGX393240:EGY393240 EQT393240:EQU393240 FAP393240:FAQ393240 FKL393240:FKM393240 FUH393240:FUI393240 GED393240:GEE393240 GNZ393240:GOA393240 GXV393240:GXW393240 HHR393240:HHS393240 HRN393240:HRO393240 IBJ393240:IBK393240 ILF393240:ILG393240 IVB393240:IVC393240 JEX393240:JEY393240 JOT393240:JOU393240 JYP393240:JYQ393240 KIL393240:KIM393240 KSH393240:KSI393240 LCD393240:LCE393240 LLZ393240:LMA393240 LVV393240:LVW393240 MFR393240:MFS393240 MPN393240:MPO393240 MZJ393240:MZK393240 NJF393240:NJG393240 NTB393240:NTC393240 OCX393240:OCY393240 OMT393240:OMU393240 OWP393240:OWQ393240 PGL393240:PGM393240 PQH393240:PQI393240 QAD393240:QAE393240 QJZ393240:QKA393240 QTV393240:QTW393240 RDR393240:RDS393240 RNN393240:RNO393240 RXJ393240:RXK393240 SHF393240:SHG393240 SRB393240:SRC393240 TAX393240:TAY393240 TKT393240:TKU393240 TUP393240:TUQ393240 UEL393240:UEM393240 UOH393240:UOI393240 UYD393240:UYE393240 VHZ393240:VIA393240 VRV393240:VRW393240 WBR393240:WBS393240 WLN393240:WLO393240 WVJ393240:WVK393240 B458776:C458776 IX458776:IY458776 ST458776:SU458776 ACP458776:ACQ458776 AML458776:AMM458776 AWH458776:AWI458776 BGD458776:BGE458776 BPZ458776:BQA458776 BZV458776:BZW458776 CJR458776:CJS458776 CTN458776:CTO458776 DDJ458776:DDK458776 DNF458776:DNG458776 DXB458776:DXC458776 EGX458776:EGY458776 EQT458776:EQU458776 FAP458776:FAQ458776 FKL458776:FKM458776 FUH458776:FUI458776 GED458776:GEE458776 GNZ458776:GOA458776 GXV458776:GXW458776 HHR458776:HHS458776 HRN458776:HRO458776 IBJ458776:IBK458776 ILF458776:ILG458776 IVB458776:IVC458776 JEX458776:JEY458776 JOT458776:JOU458776 JYP458776:JYQ458776 KIL458776:KIM458776 KSH458776:KSI458776 LCD458776:LCE458776 LLZ458776:LMA458776 LVV458776:LVW458776 MFR458776:MFS458776 MPN458776:MPO458776 MZJ458776:MZK458776 NJF458776:NJG458776 NTB458776:NTC458776 OCX458776:OCY458776 OMT458776:OMU458776 OWP458776:OWQ458776 PGL458776:PGM458776 PQH458776:PQI458776 QAD458776:QAE458776 QJZ458776:QKA458776 QTV458776:QTW458776 RDR458776:RDS458776 RNN458776:RNO458776 RXJ458776:RXK458776 SHF458776:SHG458776 SRB458776:SRC458776 TAX458776:TAY458776 TKT458776:TKU458776 TUP458776:TUQ458776 UEL458776:UEM458776 UOH458776:UOI458776 UYD458776:UYE458776 VHZ458776:VIA458776 VRV458776:VRW458776 WBR458776:WBS458776 WLN458776:WLO458776 WVJ458776:WVK458776 B524312:C524312 IX524312:IY524312 ST524312:SU524312 ACP524312:ACQ524312 AML524312:AMM524312 AWH524312:AWI524312 BGD524312:BGE524312 BPZ524312:BQA524312 BZV524312:BZW524312 CJR524312:CJS524312 CTN524312:CTO524312 DDJ524312:DDK524312 DNF524312:DNG524312 DXB524312:DXC524312 EGX524312:EGY524312 EQT524312:EQU524312 FAP524312:FAQ524312 FKL524312:FKM524312 FUH524312:FUI524312 GED524312:GEE524312 GNZ524312:GOA524312 GXV524312:GXW524312 HHR524312:HHS524312 HRN524312:HRO524312 IBJ524312:IBK524312 ILF524312:ILG524312 IVB524312:IVC524312 JEX524312:JEY524312 JOT524312:JOU524312 JYP524312:JYQ524312 KIL524312:KIM524312 KSH524312:KSI524312 LCD524312:LCE524312 LLZ524312:LMA524312 LVV524312:LVW524312 MFR524312:MFS524312 MPN524312:MPO524312 MZJ524312:MZK524312 NJF524312:NJG524312 NTB524312:NTC524312 OCX524312:OCY524312 OMT524312:OMU524312 OWP524312:OWQ524312 PGL524312:PGM524312 PQH524312:PQI524312 QAD524312:QAE524312 QJZ524312:QKA524312 QTV524312:QTW524312 RDR524312:RDS524312 RNN524312:RNO524312 RXJ524312:RXK524312 SHF524312:SHG524312 SRB524312:SRC524312 TAX524312:TAY524312 TKT524312:TKU524312 TUP524312:TUQ524312 UEL524312:UEM524312 UOH524312:UOI524312 UYD524312:UYE524312 VHZ524312:VIA524312 VRV524312:VRW524312 WBR524312:WBS524312 WLN524312:WLO524312 WVJ524312:WVK524312 B589848:C589848 IX589848:IY589848 ST589848:SU589848 ACP589848:ACQ589848 AML589848:AMM589848 AWH589848:AWI589848 BGD589848:BGE589848 BPZ589848:BQA589848 BZV589848:BZW589848 CJR589848:CJS589848 CTN589848:CTO589848 DDJ589848:DDK589848 DNF589848:DNG589848 DXB589848:DXC589848 EGX589848:EGY589848 EQT589848:EQU589848 FAP589848:FAQ589848 FKL589848:FKM589848 FUH589848:FUI589848 GED589848:GEE589848 GNZ589848:GOA589848 GXV589848:GXW589848 HHR589848:HHS589848 HRN589848:HRO589848 IBJ589848:IBK589848 ILF589848:ILG589848 IVB589848:IVC589848 JEX589848:JEY589848 JOT589848:JOU589848 JYP589848:JYQ589848 KIL589848:KIM589848 KSH589848:KSI589848 LCD589848:LCE589848 LLZ589848:LMA589848 LVV589848:LVW589848 MFR589848:MFS589848 MPN589848:MPO589848 MZJ589848:MZK589848 NJF589848:NJG589848 NTB589848:NTC589848 OCX589848:OCY589848 OMT589848:OMU589848 OWP589848:OWQ589848 PGL589848:PGM589848 PQH589848:PQI589848 QAD589848:QAE589848 QJZ589848:QKA589848 QTV589848:QTW589848 RDR589848:RDS589848 RNN589848:RNO589848 RXJ589848:RXK589848 SHF589848:SHG589848 SRB589848:SRC589848 TAX589848:TAY589848 TKT589848:TKU589848 TUP589848:TUQ589848 UEL589848:UEM589848 UOH589848:UOI589848 UYD589848:UYE589848 VHZ589848:VIA589848 VRV589848:VRW589848 WBR589848:WBS589848 WLN589848:WLO589848 WVJ589848:WVK589848 B655384:C655384 IX655384:IY655384 ST655384:SU655384 ACP655384:ACQ655384 AML655384:AMM655384 AWH655384:AWI655384 BGD655384:BGE655384 BPZ655384:BQA655384 BZV655384:BZW655384 CJR655384:CJS655384 CTN655384:CTO655384 DDJ655384:DDK655384 DNF655384:DNG655384 DXB655384:DXC655384 EGX655384:EGY655384 EQT655384:EQU655384 FAP655384:FAQ655384 FKL655384:FKM655384 FUH655384:FUI655384 GED655384:GEE655384 GNZ655384:GOA655384 GXV655384:GXW655384 HHR655384:HHS655384 HRN655384:HRO655384 IBJ655384:IBK655384 ILF655384:ILG655384 IVB655384:IVC655384 JEX655384:JEY655384 JOT655384:JOU655384 JYP655384:JYQ655384 KIL655384:KIM655384 KSH655384:KSI655384 LCD655384:LCE655384 LLZ655384:LMA655384 LVV655384:LVW655384 MFR655384:MFS655384 MPN655384:MPO655384 MZJ655384:MZK655384 NJF655384:NJG655384 NTB655384:NTC655384 OCX655384:OCY655384 OMT655384:OMU655384 OWP655384:OWQ655384 PGL655384:PGM655384 PQH655384:PQI655384 QAD655384:QAE655384 QJZ655384:QKA655384 QTV655384:QTW655384 RDR655384:RDS655384 RNN655384:RNO655384 RXJ655384:RXK655384 SHF655384:SHG655384 SRB655384:SRC655384 TAX655384:TAY655384 TKT655384:TKU655384 TUP655384:TUQ655384 UEL655384:UEM655384 UOH655384:UOI655384 UYD655384:UYE655384 VHZ655384:VIA655384 VRV655384:VRW655384 WBR655384:WBS655384 WLN655384:WLO655384 WVJ655384:WVK655384 B720920:C720920 IX720920:IY720920 ST720920:SU720920 ACP720920:ACQ720920 AML720920:AMM720920 AWH720920:AWI720920 BGD720920:BGE720920 BPZ720920:BQA720920 BZV720920:BZW720920 CJR720920:CJS720920 CTN720920:CTO720920 DDJ720920:DDK720920 DNF720920:DNG720920 DXB720920:DXC720920 EGX720920:EGY720920 EQT720920:EQU720920 FAP720920:FAQ720920 FKL720920:FKM720920 FUH720920:FUI720920 GED720920:GEE720920 GNZ720920:GOA720920 GXV720920:GXW720920 HHR720920:HHS720920 HRN720920:HRO720920 IBJ720920:IBK720920 ILF720920:ILG720920 IVB720920:IVC720920 JEX720920:JEY720920 JOT720920:JOU720920 JYP720920:JYQ720920 KIL720920:KIM720920 KSH720920:KSI720920 LCD720920:LCE720920 LLZ720920:LMA720920 LVV720920:LVW720920 MFR720920:MFS720920 MPN720920:MPO720920 MZJ720920:MZK720920 NJF720920:NJG720920 NTB720920:NTC720920 OCX720920:OCY720920 OMT720920:OMU720920 OWP720920:OWQ720920 PGL720920:PGM720920 PQH720920:PQI720920 QAD720920:QAE720920 QJZ720920:QKA720920 QTV720920:QTW720920 RDR720920:RDS720920 RNN720920:RNO720920 RXJ720920:RXK720920 SHF720920:SHG720920 SRB720920:SRC720920 TAX720920:TAY720920 TKT720920:TKU720920 TUP720920:TUQ720920 UEL720920:UEM720920 UOH720920:UOI720920 UYD720920:UYE720920 VHZ720920:VIA720920 VRV720920:VRW720920 WBR720920:WBS720920 WLN720920:WLO720920 WVJ720920:WVK720920 B786456:C786456 IX786456:IY786456 ST786456:SU786456 ACP786456:ACQ786456 AML786456:AMM786456 AWH786456:AWI786456 BGD786456:BGE786456 BPZ786456:BQA786456 BZV786456:BZW786456 CJR786456:CJS786456 CTN786456:CTO786456 DDJ786456:DDK786456 DNF786456:DNG786456 DXB786456:DXC786456 EGX786456:EGY786456 EQT786456:EQU786456 FAP786456:FAQ786456 FKL786456:FKM786456 FUH786456:FUI786456 GED786456:GEE786456 GNZ786456:GOA786456 GXV786456:GXW786456 HHR786456:HHS786456 HRN786456:HRO786456 IBJ786456:IBK786456 ILF786456:ILG786456 IVB786456:IVC786456 JEX786456:JEY786456 JOT786456:JOU786456 JYP786456:JYQ786456 KIL786456:KIM786456 KSH786456:KSI786456 LCD786456:LCE786456 LLZ786456:LMA786456 LVV786456:LVW786456 MFR786456:MFS786456 MPN786456:MPO786456 MZJ786456:MZK786456 NJF786456:NJG786456 NTB786456:NTC786456 OCX786456:OCY786456 OMT786456:OMU786456 OWP786456:OWQ786456 PGL786456:PGM786456 PQH786456:PQI786456 QAD786456:QAE786456 QJZ786456:QKA786456 QTV786456:QTW786456 RDR786456:RDS786456 RNN786456:RNO786456 RXJ786456:RXK786456 SHF786456:SHG786456 SRB786456:SRC786456 TAX786456:TAY786456 TKT786456:TKU786456 TUP786456:TUQ786456 UEL786456:UEM786456 UOH786456:UOI786456 UYD786456:UYE786456 VHZ786456:VIA786456 VRV786456:VRW786456 WBR786456:WBS786456 WLN786456:WLO786456 WVJ786456:WVK786456 B851992:C851992 IX851992:IY851992 ST851992:SU851992 ACP851992:ACQ851992 AML851992:AMM851992 AWH851992:AWI851992 BGD851992:BGE851992 BPZ851992:BQA851992 BZV851992:BZW851992 CJR851992:CJS851992 CTN851992:CTO851992 DDJ851992:DDK851992 DNF851992:DNG851992 DXB851992:DXC851992 EGX851992:EGY851992 EQT851992:EQU851992 FAP851992:FAQ851992 FKL851992:FKM851992 FUH851992:FUI851992 GED851992:GEE851992 GNZ851992:GOA851992 GXV851992:GXW851992 HHR851992:HHS851992 HRN851992:HRO851992 IBJ851992:IBK851992 ILF851992:ILG851992 IVB851992:IVC851992 JEX851992:JEY851992 JOT851992:JOU851992 JYP851992:JYQ851992 KIL851992:KIM851992 KSH851992:KSI851992 LCD851992:LCE851992 LLZ851992:LMA851992 LVV851992:LVW851992 MFR851992:MFS851992 MPN851992:MPO851992 MZJ851992:MZK851992 NJF851992:NJG851992 NTB851992:NTC851992 OCX851992:OCY851992 OMT851992:OMU851992 OWP851992:OWQ851992 PGL851992:PGM851992 PQH851992:PQI851992 QAD851992:QAE851992 QJZ851992:QKA851992 QTV851992:QTW851992 RDR851992:RDS851992 RNN851992:RNO851992 RXJ851992:RXK851992 SHF851992:SHG851992 SRB851992:SRC851992 TAX851992:TAY851992 TKT851992:TKU851992 TUP851992:TUQ851992 UEL851992:UEM851992 UOH851992:UOI851992 UYD851992:UYE851992 VHZ851992:VIA851992 VRV851992:VRW851992 WBR851992:WBS851992 WLN851992:WLO851992 WVJ851992:WVK851992 B917528:C917528 IX917528:IY917528 ST917528:SU917528 ACP917528:ACQ917528 AML917528:AMM917528 AWH917528:AWI917528 BGD917528:BGE917528 BPZ917528:BQA917528 BZV917528:BZW917528 CJR917528:CJS917528 CTN917528:CTO917528 DDJ917528:DDK917528 DNF917528:DNG917528 DXB917528:DXC917528 EGX917528:EGY917528 EQT917528:EQU917528 FAP917528:FAQ917528 FKL917528:FKM917528 FUH917528:FUI917528 GED917528:GEE917528 GNZ917528:GOA917528 GXV917528:GXW917528 HHR917528:HHS917528 HRN917528:HRO917528 IBJ917528:IBK917528 ILF917528:ILG917528 IVB917528:IVC917528 JEX917528:JEY917528 JOT917528:JOU917528 JYP917528:JYQ917528 KIL917528:KIM917528 KSH917528:KSI917528 LCD917528:LCE917528 LLZ917528:LMA917528 LVV917528:LVW917528 MFR917528:MFS917528 MPN917528:MPO917528 MZJ917528:MZK917528 NJF917528:NJG917528 NTB917528:NTC917528 OCX917528:OCY917528 OMT917528:OMU917528 OWP917528:OWQ917528 PGL917528:PGM917528 PQH917528:PQI917528 QAD917528:QAE917528 QJZ917528:QKA917528 QTV917528:QTW917528 RDR917528:RDS917528 RNN917528:RNO917528 RXJ917528:RXK917528 SHF917528:SHG917528 SRB917528:SRC917528 TAX917528:TAY917528 TKT917528:TKU917528 TUP917528:TUQ917528 UEL917528:UEM917528 UOH917528:UOI917528 UYD917528:UYE917528 VHZ917528:VIA917528 VRV917528:VRW917528 WBR917528:WBS917528 WLN917528:WLO917528 WVJ917528:WVK917528 B983064:C983064 IX983064:IY983064 ST983064:SU983064 ACP983064:ACQ983064 AML983064:AMM983064 AWH983064:AWI983064 BGD983064:BGE983064 BPZ983064:BQA983064 BZV983064:BZW983064 CJR983064:CJS983064 CTN983064:CTO983064 DDJ983064:DDK983064 DNF983064:DNG983064 DXB983064:DXC983064 EGX983064:EGY983064 EQT983064:EQU983064 FAP983064:FAQ983064 FKL983064:FKM983064 FUH983064:FUI983064 GED983064:GEE983064 GNZ983064:GOA983064 GXV983064:GXW983064 HHR983064:HHS983064 HRN983064:HRO983064 IBJ983064:IBK983064 ILF983064:ILG983064 IVB983064:IVC983064 JEX983064:JEY983064 JOT983064:JOU983064 JYP983064:JYQ983064 KIL983064:KIM983064 KSH983064:KSI983064 LCD983064:LCE983064 LLZ983064:LMA983064 LVV983064:LVW983064 MFR983064:MFS983064 MPN983064:MPO983064 MZJ983064:MZK983064 NJF983064:NJG983064 NTB983064:NTC983064 OCX983064:OCY983064 OMT983064:OMU983064 OWP983064:OWQ983064 PGL983064:PGM983064 PQH983064:PQI983064 QAD983064:QAE983064 QJZ983064:QKA983064 QTV983064:QTW983064 RDR983064:RDS983064 RNN983064:RNO983064 RXJ983064:RXK983064 SHF983064:SHG983064 SRB983064:SRC983064 TAX983064:TAY983064 TKT983064:TKU983064 TUP983064:TUQ983064 UEL983064:UEM983064 UOH983064:UOI983064 UYD983064:UYE983064 VHZ983064:VIA983064 VRV983064:VRW983064 WBR983064:WBS983064 WLN983064:WLO983064 WVJ983064:WVK983064">
      <formula1>"2012/13,2013/14,2014/15,2015/16,2016/17,2017/18"</formula1>
    </dataValidation>
    <dataValidation type="list" allowBlank="1" showInputMessage="1" showErrorMessage="1" sqref="A24:A26 IW24:IW26 SS24:SS26 ACO24:ACO26 AMK24:AMK26 AWG24:AWG26 BGC24:BGC26 BPY24:BPY26 BZU24:BZU26 CJQ24:CJQ26 CTM24:CTM26 DDI24:DDI26 DNE24:DNE26 DXA24:DXA26 EGW24:EGW26 EQS24:EQS26 FAO24:FAO26 FKK24:FKK26 FUG24:FUG26 GEC24:GEC26 GNY24:GNY26 GXU24:GXU26 HHQ24:HHQ26 HRM24:HRM26 IBI24:IBI26 ILE24:ILE26 IVA24:IVA26 JEW24:JEW26 JOS24:JOS26 JYO24:JYO26 KIK24:KIK26 KSG24:KSG26 LCC24:LCC26 LLY24:LLY26 LVU24:LVU26 MFQ24:MFQ26 MPM24:MPM26 MZI24:MZI26 NJE24:NJE26 NTA24:NTA26 OCW24:OCW26 OMS24:OMS26 OWO24:OWO26 PGK24:PGK26 PQG24:PQG26 QAC24:QAC26 QJY24:QJY26 QTU24:QTU26 RDQ24:RDQ26 RNM24:RNM26 RXI24:RXI26 SHE24:SHE26 SRA24:SRA26 TAW24:TAW26 TKS24:TKS26 TUO24:TUO26 UEK24:UEK26 UOG24:UOG26 UYC24:UYC26 VHY24:VHY26 VRU24:VRU26 WBQ24:WBQ26 WLM24:WLM26 WVI24:WVI26 A65560:A65562 IW65560:IW65562 SS65560:SS65562 ACO65560:ACO65562 AMK65560:AMK65562 AWG65560:AWG65562 BGC65560:BGC65562 BPY65560:BPY65562 BZU65560:BZU65562 CJQ65560:CJQ65562 CTM65560:CTM65562 DDI65560:DDI65562 DNE65560:DNE65562 DXA65560:DXA65562 EGW65560:EGW65562 EQS65560:EQS65562 FAO65560:FAO65562 FKK65560:FKK65562 FUG65560:FUG65562 GEC65560:GEC65562 GNY65560:GNY65562 GXU65560:GXU65562 HHQ65560:HHQ65562 HRM65560:HRM65562 IBI65560:IBI65562 ILE65560:ILE65562 IVA65560:IVA65562 JEW65560:JEW65562 JOS65560:JOS65562 JYO65560:JYO65562 KIK65560:KIK65562 KSG65560:KSG65562 LCC65560:LCC65562 LLY65560:LLY65562 LVU65560:LVU65562 MFQ65560:MFQ65562 MPM65560:MPM65562 MZI65560:MZI65562 NJE65560:NJE65562 NTA65560:NTA65562 OCW65560:OCW65562 OMS65560:OMS65562 OWO65560:OWO65562 PGK65560:PGK65562 PQG65560:PQG65562 QAC65560:QAC65562 QJY65560:QJY65562 QTU65560:QTU65562 RDQ65560:RDQ65562 RNM65560:RNM65562 RXI65560:RXI65562 SHE65560:SHE65562 SRA65560:SRA65562 TAW65560:TAW65562 TKS65560:TKS65562 TUO65560:TUO65562 UEK65560:UEK65562 UOG65560:UOG65562 UYC65560:UYC65562 VHY65560:VHY65562 VRU65560:VRU65562 WBQ65560:WBQ65562 WLM65560:WLM65562 WVI65560:WVI65562 A131096:A131098 IW131096:IW131098 SS131096:SS131098 ACO131096:ACO131098 AMK131096:AMK131098 AWG131096:AWG131098 BGC131096:BGC131098 BPY131096:BPY131098 BZU131096:BZU131098 CJQ131096:CJQ131098 CTM131096:CTM131098 DDI131096:DDI131098 DNE131096:DNE131098 DXA131096:DXA131098 EGW131096:EGW131098 EQS131096:EQS131098 FAO131096:FAO131098 FKK131096:FKK131098 FUG131096:FUG131098 GEC131096:GEC131098 GNY131096:GNY131098 GXU131096:GXU131098 HHQ131096:HHQ131098 HRM131096:HRM131098 IBI131096:IBI131098 ILE131096:ILE131098 IVA131096:IVA131098 JEW131096:JEW131098 JOS131096:JOS131098 JYO131096:JYO131098 KIK131096:KIK131098 KSG131096:KSG131098 LCC131096:LCC131098 LLY131096:LLY131098 LVU131096:LVU131098 MFQ131096:MFQ131098 MPM131096:MPM131098 MZI131096:MZI131098 NJE131096:NJE131098 NTA131096:NTA131098 OCW131096:OCW131098 OMS131096:OMS131098 OWO131096:OWO131098 PGK131096:PGK131098 PQG131096:PQG131098 QAC131096:QAC131098 QJY131096:QJY131098 QTU131096:QTU131098 RDQ131096:RDQ131098 RNM131096:RNM131098 RXI131096:RXI131098 SHE131096:SHE131098 SRA131096:SRA131098 TAW131096:TAW131098 TKS131096:TKS131098 TUO131096:TUO131098 UEK131096:UEK131098 UOG131096:UOG131098 UYC131096:UYC131098 VHY131096:VHY131098 VRU131096:VRU131098 WBQ131096:WBQ131098 WLM131096:WLM131098 WVI131096:WVI131098 A196632:A196634 IW196632:IW196634 SS196632:SS196634 ACO196632:ACO196634 AMK196632:AMK196634 AWG196632:AWG196634 BGC196632:BGC196634 BPY196632:BPY196634 BZU196632:BZU196634 CJQ196632:CJQ196634 CTM196632:CTM196634 DDI196632:DDI196634 DNE196632:DNE196634 DXA196632:DXA196634 EGW196632:EGW196634 EQS196632:EQS196634 FAO196632:FAO196634 FKK196632:FKK196634 FUG196632:FUG196634 GEC196632:GEC196634 GNY196632:GNY196634 GXU196632:GXU196634 HHQ196632:HHQ196634 HRM196632:HRM196634 IBI196632:IBI196634 ILE196632:ILE196634 IVA196632:IVA196634 JEW196632:JEW196634 JOS196632:JOS196634 JYO196632:JYO196634 KIK196632:KIK196634 KSG196632:KSG196634 LCC196632:LCC196634 LLY196632:LLY196634 LVU196632:LVU196634 MFQ196632:MFQ196634 MPM196632:MPM196634 MZI196632:MZI196634 NJE196632:NJE196634 NTA196632:NTA196634 OCW196632:OCW196634 OMS196632:OMS196634 OWO196632:OWO196634 PGK196632:PGK196634 PQG196632:PQG196634 QAC196632:QAC196634 QJY196632:QJY196634 QTU196632:QTU196634 RDQ196632:RDQ196634 RNM196632:RNM196634 RXI196632:RXI196634 SHE196632:SHE196634 SRA196632:SRA196634 TAW196632:TAW196634 TKS196632:TKS196634 TUO196632:TUO196634 UEK196632:UEK196634 UOG196632:UOG196634 UYC196632:UYC196634 VHY196632:VHY196634 VRU196632:VRU196634 WBQ196632:WBQ196634 WLM196632:WLM196634 WVI196632:WVI196634 A262168:A262170 IW262168:IW262170 SS262168:SS262170 ACO262168:ACO262170 AMK262168:AMK262170 AWG262168:AWG262170 BGC262168:BGC262170 BPY262168:BPY262170 BZU262168:BZU262170 CJQ262168:CJQ262170 CTM262168:CTM262170 DDI262168:DDI262170 DNE262168:DNE262170 DXA262168:DXA262170 EGW262168:EGW262170 EQS262168:EQS262170 FAO262168:FAO262170 FKK262168:FKK262170 FUG262168:FUG262170 GEC262168:GEC262170 GNY262168:GNY262170 GXU262168:GXU262170 HHQ262168:HHQ262170 HRM262168:HRM262170 IBI262168:IBI262170 ILE262168:ILE262170 IVA262168:IVA262170 JEW262168:JEW262170 JOS262168:JOS262170 JYO262168:JYO262170 KIK262168:KIK262170 KSG262168:KSG262170 LCC262168:LCC262170 LLY262168:LLY262170 LVU262168:LVU262170 MFQ262168:MFQ262170 MPM262168:MPM262170 MZI262168:MZI262170 NJE262168:NJE262170 NTA262168:NTA262170 OCW262168:OCW262170 OMS262168:OMS262170 OWO262168:OWO262170 PGK262168:PGK262170 PQG262168:PQG262170 QAC262168:QAC262170 QJY262168:QJY262170 QTU262168:QTU262170 RDQ262168:RDQ262170 RNM262168:RNM262170 RXI262168:RXI262170 SHE262168:SHE262170 SRA262168:SRA262170 TAW262168:TAW262170 TKS262168:TKS262170 TUO262168:TUO262170 UEK262168:UEK262170 UOG262168:UOG262170 UYC262168:UYC262170 VHY262168:VHY262170 VRU262168:VRU262170 WBQ262168:WBQ262170 WLM262168:WLM262170 WVI262168:WVI262170 A327704:A327706 IW327704:IW327706 SS327704:SS327706 ACO327704:ACO327706 AMK327704:AMK327706 AWG327704:AWG327706 BGC327704:BGC327706 BPY327704:BPY327706 BZU327704:BZU327706 CJQ327704:CJQ327706 CTM327704:CTM327706 DDI327704:DDI327706 DNE327704:DNE327706 DXA327704:DXA327706 EGW327704:EGW327706 EQS327704:EQS327706 FAO327704:FAO327706 FKK327704:FKK327706 FUG327704:FUG327706 GEC327704:GEC327706 GNY327704:GNY327706 GXU327704:GXU327706 HHQ327704:HHQ327706 HRM327704:HRM327706 IBI327704:IBI327706 ILE327704:ILE327706 IVA327704:IVA327706 JEW327704:JEW327706 JOS327704:JOS327706 JYO327704:JYO327706 KIK327704:KIK327706 KSG327704:KSG327706 LCC327704:LCC327706 LLY327704:LLY327706 LVU327704:LVU327706 MFQ327704:MFQ327706 MPM327704:MPM327706 MZI327704:MZI327706 NJE327704:NJE327706 NTA327704:NTA327706 OCW327704:OCW327706 OMS327704:OMS327706 OWO327704:OWO327706 PGK327704:PGK327706 PQG327704:PQG327706 QAC327704:QAC327706 QJY327704:QJY327706 QTU327704:QTU327706 RDQ327704:RDQ327706 RNM327704:RNM327706 RXI327704:RXI327706 SHE327704:SHE327706 SRA327704:SRA327706 TAW327704:TAW327706 TKS327704:TKS327706 TUO327704:TUO327706 UEK327704:UEK327706 UOG327704:UOG327706 UYC327704:UYC327706 VHY327704:VHY327706 VRU327704:VRU327706 WBQ327704:WBQ327706 WLM327704:WLM327706 WVI327704:WVI327706 A393240:A393242 IW393240:IW393242 SS393240:SS393242 ACO393240:ACO393242 AMK393240:AMK393242 AWG393240:AWG393242 BGC393240:BGC393242 BPY393240:BPY393242 BZU393240:BZU393242 CJQ393240:CJQ393242 CTM393240:CTM393242 DDI393240:DDI393242 DNE393240:DNE393242 DXA393240:DXA393242 EGW393240:EGW393242 EQS393240:EQS393242 FAO393240:FAO393242 FKK393240:FKK393242 FUG393240:FUG393242 GEC393240:GEC393242 GNY393240:GNY393242 GXU393240:GXU393242 HHQ393240:HHQ393242 HRM393240:HRM393242 IBI393240:IBI393242 ILE393240:ILE393242 IVA393240:IVA393242 JEW393240:JEW393242 JOS393240:JOS393242 JYO393240:JYO393242 KIK393240:KIK393242 KSG393240:KSG393242 LCC393240:LCC393242 LLY393240:LLY393242 LVU393240:LVU393242 MFQ393240:MFQ393242 MPM393240:MPM393242 MZI393240:MZI393242 NJE393240:NJE393242 NTA393240:NTA393242 OCW393240:OCW393242 OMS393240:OMS393242 OWO393240:OWO393242 PGK393240:PGK393242 PQG393240:PQG393242 QAC393240:QAC393242 QJY393240:QJY393242 QTU393240:QTU393242 RDQ393240:RDQ393242 RNM393240:RNM393242 RXI393240:RXI393242 SHE393240:SHE393242 SRA393240:SRA393242 TAW393240:TAW393242 TKS393240:TKS393242 TUO393240:TUO393242 UEK393240:UEK393242 UOG393240:UOG393242 UYC393240:UYC393242 VHY393240:VHY393242 VRU393240:VRU393242 WBQ393240:WBQ393242 WLM393240:WLM393242 WVI393240:WVI393242 A458776:A458778 IW458776:IW458778 SS458776:SS458778 ACO458776:ACO458778 AMK458776:AMK458778 AWG458776:AWG458778 BGC458776:BGC458778 BPY458776:BPY458778 BZU458776:BZU458778 CJQ458776:CJQ458778 CTM458776:CTM458778 DDI458776:DDI458778 DNE458776:DNE458778 DXA458776:DXA458778 EGW458776:EGW458778 EQS458776:EQS458778 FAO458776:FAO458778 FKK458776:FKK458778 FUG458776:FUG458778 GEC458776:GEC458778 GNY458776:GNY458778 GXU458776:GXU458778 HHQ458776:HHQ458778 HRM458776:HRM458778 IBI458776:IBI458778 ILE458776:ILE458778 IVA458776:IVA458778 JEW458776:JEW458778 JOS458776:JOS458778 JYO458776:JYO458778 KIK458776:KIK458778 KSG458776:KSG458778 LCC458776:LCC458778 LLY458776:LLY458778 LVU458776:LVU458778 MFQ458776:MFQ458778 MPM458776:MPM458778 MZI458776:MZI458778 NJE458776:NJE458778 NTA458776:NTA458778 OCW458776:OCW458778 OMS458776:OMS458778 OWO458776:OWO458778 PGK458776:PGK458778 PQG458776:PQG458778 QAC458776:QAC458778 QJY458776:QJY458778 QTU458776:QTU458778 RDQ458776:RDQ458778 RNM458776:RNM458778 RXI458776:RXI458778 SHE458776:SHE458778 SRA458776:SRA458778 TAW458776:TAW458778 TKS458776:TKS458778 TUO458776:TUO458778 UEK458776:UEK458778 UOG458776:UOG458778 UYC458776:UYC458778 VHY458776:VHY458778 VRU458776:VRU458778 WBQ458776:WBQ458778 WLM458776:WLM458778 WVI458776:WVI458778 A524312:A524314 IW524312:IW524314 SS524312:SS524314 ACO524312:ACO524314 AMK524312:AMK524314 AWG524312:AWG524314 BGC524312:BGC524314 BPY524312:BPY524314 BZU524312:BZU524314 CJQ524312:CJQ524314 CTM524312:CTM524314 DDI524312:DDI524314 DNE524312:DNE524314 DXA524312:DXA524314 EGW524312:EGW524314 EQS524312:EQS524314 FAO524312:FAO524314 FKK524312:FKK524314 FUG524312:FUG524314 GEC524312:GEC524314 GNY524312:GNY524314 GXU524312:GXU524314 HHQ524312:HHQ524314 HRM524312:HRM524314 IBI524312:IBI524314 ILE524312:ILE524314 IVA524312:IVA524314 JEW524312:JEW524314 JOS524312:JOS524314 JYO524312:JYO524314 KIK524312:KIK524314 KSG524312:KSG524314 LCC524312:LCC524314 LLY524312:LLY524314 LVU524312:LVU524314 MFQ524312:MFQ524314 MPM524312:MPM524314 MZI524312:MZI524314 NJE524312:NJE524314 NTA524312:NTA524314 OCW524312:OCW524314 OMS524312:OMS524314 OWO524312:OWO524314 PGK524312:PGK524314 PQG524312:PQG524314 QAC524312:QAC524314 QJY524312:QJY524314 QTU524312:QTU524314 RDQ524312:RDQ524314 RNM524312:RNM524314 RXI524312:RXI524314 SHE524312:SHE524314 SRA524312:SRA524314 TAW524312:TAW524314 TKS524312:TKS524314 TUO524312:TUO524314 UEK524312:UEK524314 UOG524312:UOG524314 UYC524312:UYC524314 VHY524312:VHY524314 VRU524312:VRU524314 WBQ524312:WBQ524314 WLM524312:WLM524314 WVI524312:WVI524314 A589848:A589850 IW589848:IW589850 SS589848:SS589850 ACO589848:ACO589850 AMK589848:AMK589850 AWG589848:AWG589850 BGC589848:BGC589850 BPY589848:BPY589850 BZU589848:BZU589850 CJQ589848:CJQ589850 CTM589848:CTM589850 DDI589848:DDI589850 DNE589848:DNE589850 DXA589848:DXA589850 EGW589848:EGW589850 EQS589848:EQS589850 FAO589848:FAO589850 FKK589848:FKK589850 FUG589848:FUG589850 GEC589848:GEC589850 GNY589848:GNY589850 GXU589848:GXU589850 HHQ589848:HHQ589850 HRM589848:HRM589850 IBI589848:IBI589850 ILE589848:ILE589850 IVA589848:IVA589850 JEW589848:JEW589850 JOS589848:JOS589850 JYO589848:JYO589850 KIK589848:KIK589850 KSG589848:KSG589850 LCC589848:LCC589850 LLY589848:LLY589850 LVU589848:LVU589850 MFQ589848:MFQ589850 MPM589848:MPM589850 MZI589848:MZI589850 NJE589848:NJE589850 NTA589848:NTA589850 OCW589848:OCW589850 OMS589848:OMS589850 OWO589848:OWO589850 PGK589848:PGK589850 PQG589848:PQG589850 QAC589848:QAC589850 QJY589848:QJY589850 QTU589848:QTU589850 RDQ589848:RDQ589850 RNM589848:RNM589850 RXI589848:RXI589850 SHE589848:SHE589850 SRA589848:SRA589850 TAW589848:TAW589850 TKS589848:TKS589850 TUO589848:TUO589850 UEK589848:UEK589850 UOG589848:UOG589850 UYC589848:UYC589850 VHY589848:VHY589850 VRU589848:VRU589850 WBQ589848:WBQ589850 WLM589848:WLM589850 WVI589848:WVI589850 A655384:A655386 IW655384:IW655386 SS655384:SS655386 ACO655384:ACO655386 AMK655384:AMK655386 AWG655384:AWG655386 BGC655384:BGC655386 BPY655384:BPY655386 BZU655384:BZU655386 CJQ655384:CJQ655386 CTM655384:CTM655386 DDI655384:DDI655386 DNE655384:DNE655386 DXA655384:DXA655386 EGW655384:EGW655386 EQS655384:EQS655386 FAO655384:FAO655386 FKK655384:FKK655386 FUG655384:FUG655386 GEC655384:GEC655386 GNY655384:GNY655386 GXU655384:GXU655386 HHQ655384:HHQ655386 HRM655384:HRM655386 IBI655384:IBI655386 ILE655384:ILE655386 IVA655384:IVA655386 JEW655384:JEW655386 JOS655384:JOS655386 JYO655384:JYO655386 KIK655384:KIK655386 KSG655384:KSG655386 LCC655384:LCC655386 LLY655384:LLY655386 LVU655384:LVU655386 MFQ655384:MFQ655386 MPM655384:MPM655386 MZI655384:MZI655386 NJE655384:NJE655386 NTA655384:NTA655386 OCW655384:OCW655386 OMS655384:OMS655386 OWO655384:OWO655386 PGK655384:PGK655386 PQG655384:PQG655386 QAC655384:QAC655386 QJY655384:QJY655386 QTU655384:QTU655386 RDQ655384:RDQ655386 RNM655384:RNM655386 RXI655384:RXI655386 SHE655384:SHE655386 SRA655384:SRA655386 TAW655384:TAW655386 TKS655384:TKS655386 TUO655384:TUO655386 UEK655384:UEK655386 UOG655384:UOG655386 UYC655384:UYC655386 VHY655384:VHY655386 VRU655384:VRU655386 WBQ655384:WBQ655386 WLM655384:WLM655386 WVI655384:WVI655386 A720920:A720922 IW720920:IW720922 SS720920:SS720922 ACO720920:ACO720922 AMK720920:AMK720922 AWG720920:AWG720922 BGC720920:BGC720922 BPY720920:BPY720922 BZU720920:BZU720922 CJQ720920:CJQ720922 CTM720920:CTM720922 DDI720920:DDI720922 DNE720920:DNE720922 DXA720920:DXA720922 EGW720920:EGW720922 EQS720920:EQS720922 FAO720920:FAO720922 FKK720920:FKK720922 FUG720920:FUG720922 GEC720920:GEC720922 GNY720920:GNY720922 GXU720920:GXU720922 HHQ720920:HHQ720922 HRM720920:HRM720922 IBI720920:IBI720922 ILE720920:ILE720922 IVA720920:IVA720922 JEW720920:JEW720922 JOS720920:JOS720922 JYO720920:JYO720922 KIK720920:KIK720922 KSG720920:KSG720922 LCC720920:LCC720922 LLY720920:LLY720922 LVU720920:LVU720922 MFQ720920:MFQ720922 MPM720920:MPM720922 MZI720920:MZI720922 NJE720920:NJE720922 NTA720920:NTA720922 OCW720920:OCW720922 OMS720920:OMS720922 OWO720920:OWO720922 PGK720920:PGK720922 PQG720920:PQG720922 QAC720920:QAC720922 QJY720920:QJY720922 QTU720920:QTU720922 RDQ720920:RDQ720922 RNM720920:RNM720922 RXI720920:RXI720922 SHE720920:SHE720922 SRA720920:SRA720922 TAW720920:TAW720922 TKS720920:TKS720922 TUO720920:TUO720922 UEK720920:UEK720922 UOG720920:UOG720922 UYC720920:UYC720922 VHY720920:VHY720922 VRU720920:VRU720922 WBQ720920:WBQ720922 WLM720920:WLM720922 WVI720920:WVI720922 A786456:A786458 IW786456:IW786458 SS786456:SS786458 ACO786456:ACO786458 AMK786456:AMK786458 AWG786456:AWG786458 BGC786456:BGC786458 BPY786456:BPY786458 BZU786456:BZU786458 CJQ786456:CJQ786458 CTM786456:CTM786458 DDI786456:DDI786458 DNE786456:DNE786458 DXA786456:DXA786458 EGW786456:EGW786458 EQS786456:EQS786458 FAO786456:FAO786458 FKK786456:FKK786458 FUG786456:FUG786458 GEC786456:GEC786458 GNY786456:GNY786458 GXU786456:GXU786458 HHQ786456:HHQ786458 HRM786456:HRM786458 IBI786456:IBI786458 ILE786456:ILE786458 IVA786456:IVA786458 JEW786456:JEW786458 JOS786456:JOS786458 JYO786456:JYO786458 KIK786456:KIK786458 KSG786456:KSG786458 LCC786456:LCC786458 LLY786456:LLY786458 LVU786456:LVU786458 MFQ786456:MFQ786458 MPM786456:MPM786458 MZI786456:MZI786458 NJE786456:NJE786458 NTA786456:NTA786458 OCW786456:OCW786458 OMS786456:OMS786458 OWO786456:OWO786458 PGK786456:PGK786458 PQG786456:PQG786458 QAC786456:QAC786458 QJY786456:QJY786458 QTU786456:QTU786458 RDQ786456:RDQ786458 RNM786456:RNM786458 RXI786456:RXI786458 SHE786456:SHE786458 SRA786456:SRA786458 TAW786456:TAW786458 TKS786456:TKS786458 TUO786456:TUO786458 UEK786456:UEK786458 UOG786456:UOG786458 UYC786456:UYC786458 VHY786456:VHY786458 VRU786456:VRU786458 WBQ786456:WBQ786458 WLM786456:WLM786458 WVI786456:WVI786458 A851992:A851994 IW851992:IW851994 SS851992:SS851994 ACO851992:ACO851994 AMK851992:AMK851994 AWG851992:AWG851994 BGC851992:BGC851994 BPY851992:BPY851994 BZU851992:BZU851994 CJQ851992:CJQ851994 CTM851992:CTM851994 DDI851992:DDI851994 DNE851992:DNE851994 DXA851992:DXA851994 EGW851992:EGW851994 EQS851992:EQS851994 FAO851992:FAO851994 FKK851992:FKK851994 FUG851992:FUG851994 GEC851992:GEC851994 GNY851992:GNY851994 GXU851992:GXU851994 HHQ851992:HHQ851994 HRM851992:HRM851994 IBI851992:IBI851994 ILE851992:ILE851994 IVA851992:IVA851994 JEW851992:JEW851994 JOS851992:JOS851994 JYO851992:JYO851994 KIK851992:KIK851994 KSG851992:KSG851994 LCC851992:LCC851994 LLY851992:LLY851994 LVU851992:LVU851994 MFQ851992:MFQ851994 MPM851992:MPM851994 MZI851992:MZI851994 NJE851992:NJE851994 NTA851992:NTA851994 OCW851992:OCW851994 OMS851992:OMS851994 OWO851992:OWO851994 PGK851992:PGK851994 PQG851992:PQG851994 QAC851992:QAC851994 QJY851992:QJY851994 QTU851992:QTU851994 RDQ851992:RDQ851994 RNM851992:RNM851994 RXI851992:RXI851994 SHE851992:SHE851994 SRA851992:SRA851994 TAW851992:TAW851994 TKS851992:TKS851994 TUO851992:TUO851994 UEK851992:UEK851994 UOG851992:UOG851994 UYC851992:UYC851994 VHY851992:VHY851994 VRU851992:VRU851994 WBQ851992:WBQ851994 WLM851992:WLM851994 WVI851992:WVI851994 A917528:A917530 IW917528:IW917530 SS917528:SS917530 ACO917528:ACO917530 AMK917528:AMK917530 AWG917528:AWG917530 BGC917528:BGC917530 BPY917528:BPY917530 BZU917528:BZU917530 CJQ917528:CJQ917530 CTM917528:CTM917530 DDI917528:DDI917530 DNE917528:DNE917530 DXA917528:DXA917530 EGW917528:EGW917530 EQS917528:EQS917530 FAO917528:FAO917530 FKK917528:FKK917530 FUG917528:FUG917530 GEC917528:GEC917530 GNY917528:GNY917530 GXU917528:GXU917530 HHQ917528:HHQ917530 HRM917528:HRM917530 IBI917528:IBI917530 ILE917528:ILE917530 IVA917528:IVA917530 JEW917528:JEW917530 JOS917528:JOS917530 JYO917528:JYO917530 KIK917528:KIK917530 KSG917528:KSG917530 LCC917528:LCC917530 LLY917528:LLY917530 LVU917528:LVU917530 MFQ917528:MFQ917530 MPM917528:MPM917530 MZI917528:MZI917530 NJE917528:NJE917530 NTA917528:NTA917530 OCW917528:OCW917530 OMS917528:OMS917530 OWO917528:OWO917530 PGK917528:PGK917530 PQG917528:PQG917530 QAC917528:QAC917530 QJY917528:QJY917530 QTU917528:QTU917530 RDQ917528:RDQ917530 RNM917528:RNM917530 RXI917528:RXI917530 SHE917528:SHE917530 SRA917528:SRA917530 TAW917528:TAW917530 TKS917528:TKS917530 TUO917528:TUO917530 UEK917528:UEK917530 UOG917528:UOG917530 UYC917528:UYC917530 VHY917528:VHY917530 VRU917528:VRU917530 WBQ917528:WBQ917530 WLM917528:WLM917530 WVI917528:WVI917530 A983064:A983066 IW983064:IW983066 SS983064:SS983066 ACO983064:ACO983066 AMK983064:AMK983066 AWG983064:AWG983066 BGC983064:BGC983066 BPY983064:BPY983066 BZU983064:BZU983066 CJQ983064:CJQ983066 CTM983064:CTM983066 DDI983064:DDI983066 DNE983064:DNE983066 DXA983064:DXA983066 EGW983064:EGW983066 EQS983064:EQS983066 FAO983064:FAO983066 FKK983064:FKK983066 FUG983064:FUG983066 GEC983064:GEC983066 GNY983064:GNY983066 GXU983064:GXU983066 HHQ983064:HHQ983066 HRM983064:HRM983066 IBI983064:IBI983066 ILE983064:ILE983066 IVA983064:IVA983066 JEW983064:JEW983066 JOS983064:JOS983066 JYO983064:JYO983066 KIK983064:KIK983066 KSG983064:KSG983066 LCC983064:LCC983066 LLY983064:LLY983066 LVU983064:LVU983066 MFQ983064:MFQ983066 MPM983064:MPM983066 MZI983064:MZI983066 NJE983064:NJE983066 NTA983064:NTA983066 OCW983064:OCW983066 OMS983064:OMS983066 OWO983064:OWO983066 PGK983064:PGK983066 PQG983064:PQG983066 QAC983064:QAC983066 QJY983064:QJY983066 QTU983064:QTU983066 RDQ983064:RDQ983066 RNM983064:RNM983066 RXI983064:RXI983066 SHE983064:SHE983066 SRA983064:SRA983066 TAW983064:TAW983066 TKS983064:TKS983066 TUO983064:TUO983066 UEK983064:UEK983066 UOG983064:UOG983066 UYC983064:UYC983066 VHY983064:VHY983066 VRU983064:VRU983066 WBQ983064:WBQ983066 WLM983064:WLM983066 WVI983064:WVI983066">
      <formula1>"2014,2015,2016,2017,2018"</formula1>
    </dataValidation>
  </dataValidations>
  <pageMargins left="0.70866141732283472" right="0.51181102362204722" top="0.98425196850393704" bottom="0.59055118110236227" header="0.31496062992125984" footer="0.31496062992125984"/>
  <pageSetup paperSize="9" scale="71"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2</xdr:row>
                    <xdr:rowOff>133350</xdr:rowOff>
                  </from>
                  <to>
                    <xdr:col>2</xdr:col>
                    <xdr:colOff>76200</xdr:colOff>
                    <xdr:row>4</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3</xdr:row>
                    <xdr:rowOff>104775</xdr:rowOff>
                  </from>
                  <to>
                    <xdr:col>2</xdr:col>
                    <xdr:colOff>76200</xdr:colOff>
                    <xdr:row>5</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19050</xdr:colOff>
                    <xdr:row>4</xdr:row>
                    <xdr:rowOff>114300</xdr:rowOff>
                  </from>
                  <to>
                    <xdr:col>2</xdr:col>
                    <xdr:colOff>76200</xdr:colOff>
                    <xdr:row>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Normal="100" workbookViewId="0">
      <selection activeCell="I42" sqref="I42:J42"/>
    </sheetView>
  </sheetViews>
  <sheetFormatPr baseColWidth="10" defaultColWidth="10.125" defaultRowHeight="12.75"/>
  <cols>
    <col min="1" max="1" width="2.875" style="177" customWidth="1"/>
    <col min="2" max="2" width="30.5" style="177" customWidth="1"/>
    <col min="3" max="3" width="4.625" style="177" customWidth="1"/>
    <col min="4" max="4" width="2" style="177" customWidth="1"/>
    <col min="5" max="6" width="4.75" style="177" customWidth="1"/>
    <col min="7" max="7" width="4" style="177" customWidth="1"/>
    <col min="8" max="8" width="12.125" style="177" customWidth="1"/>
    <col min="9" max="9" width="10.125" style="177"/>
    <col min="10" max="10" width="14.875" style="177" customWidth="1"/>
    <col min="11" max="256" width="10.125" style="177"/>
    <col min="257" max="257" width="2.875" style="177" customWidth="1"/>
    <col min="258" max="258" width="30.5" style="177" customWidth="1"/>
    <col min="259" max="259" width="4.625" style="177" customWidth="1"/>
    <col min="260" max="260" width="2" style="177" customWidth="1"/>
    <col min="261" max="262" width="4.75" style="177" customWidth="1"/>
    <col min="263" max="263" width="4" style="177" customWidth="1"/>
    <col min="264" max="264" width="12.125" style="177" customWidth="1"/>
    <col min="265" max="265" width="10.125" style="177"/>
    <col min="266" max="266" width="14.875" style="177" customWidth="1"/>
    <col min="267" max="512" width="10.125" style="177"/>
    <col min="513" max="513" width="2.875" style="177" customWidth="1"/>
    <col min="514" max="514" width="30.5" style="177" customWidth="1"/>
    <col min="515" max="515" width="4.625" style="177" customWidth="1"/>
    <col min="516" max="516" width="2" style="177" customWidth="1"/>
    <col min="517" max="518" width="4.75" style="177" customWidth="1"/>
    <col min="519" max="519" width="4" style="177" customWidth="1"/>
    <col min="520" max="520" width="12.125" style="177" customWidth="1"/>
    <col min="521" max="521" width="10.125" style="177"/>
    <col min="522" max="522" width="14.875" style="177" customWidth="1"/>
    <col min="523" max="768" width="10.125" style="177"/>
    <col min="769" max="769" width="2.875" style="177" customWidth="1"/>
    <col min="770" max="770" width="30.5" style="177" customWidth="1"/>
    <col min="771" max="771" width="4.625" style="177" customWidth="1"/>
    <col min="772" max="772" width="2" style="177" customWidth="1"/>
    <col min="773" max="774" width="4.75" style="177" customWidth="1"/>
    <col min="775" max="775" width="4" style="177" customWidth="1"/>
    <col min="776" max="776" width="12.125" style="177" customWidth="1"/>
    <col min="777" max="777" width="10.125" style="177"/>
    <col min="778" max="778" width="14.875" style="177" customWidth="1"/>
    <col min="779" max="1024" width="10.125" style="177"/>
    <col min="1025" max="1025" width="2.875" style="177" customWidth="1"/>
    <col min="1026" max="1026" width="30.5" style="177" customWidth="1"/>
    <col min="1027" max="1027" width="4.625" style="177" customWidth="1"/>
    <col min="1028" max="1028" width="2" style="177" customWidth="1"/>
    <col min="1029" max="1030" width="4.75" style="177" customWidth="1"/>
    <col min="1031" max="1031" width="4" style="177" customWidth="1"/>
    <col min="1032" max="1032" width="12.125" style="177" customWidth="1"/>
    <col min="1033" max="1033" width="10.125" style="177"/>
    <col min="1034" max="1034" width="14.875" style="177" customWidth="1"/>
    <col min="1035" max="1280" width="10.125" style="177"/>
    <col min="1281" max="1281" width="2.875" style="177" customWidth="1"/>
    <col min="1282" max="1282" width="30.5" style="177" customWidth="1"/>
    <col min="1283" max="1283" width="4.625" style="177" customWidth="1"/>
    <col min="1284" max="1284" width="2" style="177" customWidth="1"/>
    <col min="1285" max="1286" width="4.75" style="177" customWidth="1"/>
    <col min="1287" max="1287" width="4" style="177" customWidth="1"/>
    <col min="1288" max="1288" width="12.125" style="177" customWidth="1"/>
    <col min="1289" max="1289" width="10.125" style="177"/>
    <col min="1290" max="1290" width="14.875" style="177" customWidth="1"/>
    <col min="1291" max="1536" width="10.125" style="177"/>
    <col min="1537" max="1537" width="2.875" style="177" customWidth="1"/>
    <col min="1538" max="1538" width="30.5" style="177" customWidth="1"/>
    <col min="1539" max="1539" width="4.625" style="177" customWidth="1"/>
    <col min="1540" max="1540" width="2" style="177" customWidth="1"/>
    <col min="1541" max="1542" width="4.75" style="177" customWidth="1"/>
    <col min="1543" max="1543" width="4" style="177" customWidth="1"/>
    <col min="1544" max="1544" width="12.125" style="177" customWidth="1"/>
    <col min="1545" max="1545" width="10.125" style="177"/>
    <col min="1546" max="1546" width="14.875" style="177" customWidth="1"/>
    <col min="1547" max="1792" width="10.125" style="177"/>
    <col min="1793" max="1793" width="2.875" style="177" customWidth="1"/>
    <col min="1794" max="1794" width="30.5" style="177" customWidth="1"/>
    <col min="1795" max="1795" width="4.625" style="177" customWidth="1"/>
    <col min="1796" max="1796" width="2" style="177" customWidth="1"/>
    <col min="1797" max="1798" width="4.75" style="177" customWidth="1"/>
    <col min="1799" max="1799" width="4" style="177" customWidth="1"/>
    <col min="1800" max="1800" width="12.125" style="177" customWidth="1"/>
    <col min="1801" max="1801" width="10.125" style="177"/>
    <col min="1802" max="1802" width="14.875" style="177" customWidth="1"/>
    <col min="1803" max="2048" width="10.125" style="177"/>
    <col min="2049" max="2049" width="2.875" style="177" customWidth="1"/>
    <col min="2050" max="2050" width="30.5" style="177" customWidth="1"/>
    <col min="2051" max="2051" width="4.625" style="177" customWidth="1"/>
    <col min="2052" max="2052" width="2" style="177" customWidth="1"/>
    <col min="2053" max="2054" width="4.75" style="177" customWidth="1"/>
    <col min="2055" max="2055" width="4" style="177" customWidth="1"/>
    <col min="2056" max="2056" width="12.125" style="177" customWidth="1"/>
    <col min="2057" max="2057" width="10.125" style="177"/>
    <col min="2058" max="2058" width="14.875" style="177" customWidth="1"/>
    <col min="2059" max="2304" width="10.125" style="177"/>
    <col min="2305" max="2305" width="2.875" style="177" customWidth="1"/>
    <col min="2306" max="2306" width="30.5" style="177" customWidth="1"/>
    <col min="2307" max="2307" width="4.625" style="177" customWidth="1"/>
    <col min="2308" max="2308" width="2" style="177" customWidth="1"/>
    <col min="2309" max="2310" width="4.75" style="177" customWidth="1"/>
    <col min="2311" max="2311" width="4" style="177" customWidth="1"/>
    <col min="2312" max="2312" width="12.125" style="177" customWidth="1"/>
    <col min="2313" max="2313" width="10.125" style="177"/>
    <col min="2314" max="2314" width="14.875" style="177" customWidth="1"/>
    <col min="2315" max="2560" width="10.125" style="177"/>
    <col min="2561" max="2561" width="2.875" style="177" customWidth="1"/>
    <col min="2562" max="2562" width="30.5" style="177" customWidth="1"/>
    <col min="2563" max="2563" width="4.625" style="177" customWidth="1"/>
    <col min="2564" max="2564" width="2" style="177" customWidth="1"/>
    <col min="2565" max="2566" width="4.75" style="177" customWidth="1"/>
    <col min="2567" max="2567" width="4" style="177" customWidth="1"/>
    <col min="2568" max="2568" width="12.125" style="177" customWidth="1"/>
    <col min="2569" max="2569" width="10.125" style="177"/>
    <col min="2570" max="2570" width="14.875" style="177" customWidth="1"/>
    <col min="2571" max="2816" width="10.125" style="177"/>
    <col min="2817" max="2817" width="2.875" style="177" customWidth="1"/>
    <col min="2818" max="2818" width="30.5" style="177" customWidth="1"/>
    <col min="2819" max="2819" width="4.625" style="177" customWidth="1"/>
    <col min="2820" max="2820" width="2" style="177" customWidth="1"/>
    <col min="2821" max="2822" width="4.75" style="177" customWidth="1"/>
    <col min="2823" max="2823" width="4" style="177" customWidth="1"/>
    <col min="2824" max="2824" width="12.125" style="177" customWidth="1"/>
    <col min="2825" max="2825" width="10.125" style="177"/>
    <col min="2826" max="2826" width="14.875" style="177" customWidth="1"/>
    <col min="2827" max="3072" width="10.125" style="177"/>
    <col min="3073" max="3073" width="2.875" style="177" customWidth="1"/>
    <col min="3074" max="3074" width="30.5" style="177" customWidth="1"/>
    <col min="3075" max="3075" width="4.625" style="177" customWidth="1"/>
    <col min="3076" max="3076" width="2" style="177" customWidth="1"/>
    <col min="3077" max="3078" width="4.75" style="177" customWidth="1"/>
    <col min="3079" max="3079" width="4" style="177" customWidth="1"/>
    <col min="3080" max="3080" width="12.125" style="177" customWidth="1"/>
    <col min="3081" max="3081" width="10.125" style="177"/>
    <col min="3082" max="3082" width="14.875" style="177" customWidth="1"/>
    <col min="3083" max="3328" width="10.125" style="177"/>
    <col min="3329" max="3329" width="2.875" style="177" customWidth="1"/>
    <col min="3330" max="3330" width="30.5" style="177" customWidth="1"/>
    <col min="3331" max="3331" width="4.625" style="177" customWidth="1"/>
    <col min="3332" max="3332" width="2" style="177" customWidth="1"/>
    <col min="3333" max="3334" width="4.75" style="177" customWidth="1"/>
    <col min="3335" max="3335" width="4" style="177" customWidth="1"/>
    <col min="3336" max="3336" width="12.125" style="177" customWidth="1"/>
    <col min="3337" max="3337" width="10.125" style="177"/>
    <col min="3338" max="3338" width="14.875" style="177" customWidth="1"/>
    <col min="3339" max="3584" width="10.125" style="177"/>
    <col min="3585" max="3585" width="2.875" style="177" customWidth="1"/>
    <col min="3586" max="3586" width="30.5" style="177" customWidth="1"/>
    <col min="3587" max="3587" width="4.625" style="177" customWidth="1"/>
    <col min="3588" max="3588" width="2" style="177" customWidth="1"/>
    <col min="3589" max="3590" width="4.75" style="177" customWidth="1"/>
    <col min="3591" max="3591" width="4" style="177" customWidth="1"/>
    <col min="3592" max="3592" width="12.125" style="177" customWidth="1"/>
    <col min="3593" max="3593" width="10.125" style="177"/>
    <col min="3594" max="3594" width="14.875" style="177" customWidth="1"/>
    <col min="3595" max="3840" width="10.125" style="177"/>
    <col min="3841" max="3841" width="2.875" style="177" customWidth="1"/>
    <col min="3842" max="3842" width="30.5" style="177" customWidth="1"/>
    <col min="3843" max="3843" width="4.625" style="177" customWidth="1"/>
    <col min="3844" max="3844" width="2" style="177" customWidth="1"/>
    <col min="3845" max="3846" width="4.75" style="177" customWidth="1"/>
    <col min="3847" max="3847" width="4" style="177" customWidth="1"/>
    <col min="3848" max="3848" width="12.125" style="177" customWidth="1"/>
    <col min="3849" max="3849" width="10.125" style="177"/>
    <col min="3850" max="3850" width="14.875" style="177" customWidth="1"/>
    <col min="3851" max="4096" width="10.125" style="177"/>
    <col min="4097" max="4097" width="2.875" style="177" customWidth="1"/>
    <col min="4098" max="4098" width="30.5" style="177" customWidth="1"/>
    <col min="4099" max="4099" width="4.625" style="177" customWidth="1"/>
    <col min="4100" max="4100" width="2" style="177" customWidth="1"/>
    <col min="4101" max="4102" width="4.75" style="177" customWidth="1"/>
    <col min="4103" max="4103" width="4" style="177" customWidth="1"/>
    <col min="4104" max="4104" width="12.125" style="177" customWidth="1"/>
    <col min="4105" max="4105" width="10.125" style="177"/>
    <col min="4106" max="4106" width="14.875" style="177" customWidth="1"/>
    <col min="4107" max="4352" width="10.125" style="177"/>
    <col min="4353" max="4353" width="2.875" style="177" customWidth="1"/>
    <col min="4354" max="4354" width="30.5" style="177" customWidth="1"/>
    <col min="4355" max="4355" width="4.625" style="177" customWidth="1"/>
    <col min="4356" max="4356" width="2" style="177" customWidth="1"/>
    <col min="4357" max="4358" width="4.75" style="177" customWidth="1"/>
    <col min="4359" max="4359" width="4" style="177" customWidth="1"/>
    <col min="4360" max="4360" width="12.125" style="177" customWidth="1"/>
    <col min="4361" max="4361" width="10.125" style="177"/>
    <col min="4362" max="4362" width="14.875" style="177" customWidth="1"/>
    <col min="4363" max="4608" width="10.125" style="177"/>
    <col min="4609" max="4609" width="2.875" style="177" customWidth="1"/>
    <col min="4610" max="4610" width="30.5" style="177" customWidth="1"/>
    <col min="4611" max="4611" width="4.625" style="177" customWidth="1"/>
    <col min="4612" max="4612" width="2" style="177" customWidth="1"/>
    <col min="4613" max="4614" width="4.75" style="177" customWidth="1"/>
    <col min="4615" max="4615" width="4" style="177" customWidth="1"/>
    <col min="4616" max="4616" width="12.125" style="177" customWidth="1"/>
    <col min="4617" max="4617" width="10.125" style="177"/>
    <col min="4618" max="4618" width="14.875" style="177" customWidth="1"/>
    <col min="4619" max="4864" width="10.125" style="177"/>
    <col min="4865" max="4865" width="2.875" style="177" customWidth="1"/>
    <col min="4866" max="4866" width="30.5" style="177" customWidth="1"/>
    <col min="4867" max="4867" width="4.625" style="177" customWidth="1"/>
    <col min="4868" max="4868" width="2" style="177" customWidth="1"/>
    <col min="4869" max="4870" width="4.75" style="177" customWidth="1"/>
    <col min="4871" max="4871" width="4" style="177" customWidth="1"/>
    <col min="4872" max="4872" width="12.125" style="177" customWidth="1"/>
    <col min="4873" max="4873" width="10.125" style="177"/>
    <col min="4874" max="4874" width="14.875" style="177" customWidth="1"/>
    <col min="4875" max="5120" width="10.125" style="177"/>
    <col min="5121" max="5121" width="2.875" style="177" customWidth="1"/>
    <col min="5122" max="5122" width="30.5" style="177" customWidth="1"/>
    <col min="5123" max="5123" width="4.625" style="177" customWidth="1"/>
    <col min="5124" max="5124" width="2" style="177" customWidth="1"/>
    <col min="5125" max="5126" width="4.75" style="177" customWidth="1"/>
    <col min="5127" max="5127" width="4" style="177" customWidth="1"/>
    <col min="5128" max="5128" width="12.125" style="177" customWidth="1"/>
    <col min="5129" max="5129" width="10.125" style="177"/>
    <col min="5130" max="5130" width="14.875" style="177" customWidth="1"/>
    <col min="5131" max="5376" width="10.125" style="177"/>
    <col min="5377" max="5377" width="2.875" style="177" customWidth="1"/>
    <col min="5378" max="5378" width="30.5" style="177" customWidth="1"/>
    <col min="5379" max="5379" width="4.625" style="177" customWidth="1"/>
    <col min="5380" max="5380" width="2" style="177" customWidth="1"/>
    <col min="5381" max="5382" width="4.75" style="177" customWidth="1"/>
    <col min="5383" max="5383" width="4" style="177" customWidth="1"/>
    <col min="5384" max="5384" width="12.125" style="177" customWidth="1"/>
    <col min="5385" max="5385" width="10.125" style="177"/>
    <col min="5386" max="5386" width="14.875" style="177" customWidth="1"/>
    <col min="5387" max="5632" width="10.125" style="177"/>
    <col min="5633" max="5633" width="2.875" style="177" customWidth="1"/>
    <col min="5634" max="5634" width="30.5" style="177" customWidth="1"/>
    <col min="5635" max="5635" width="4.625" style="177" customWidth="1"/>
    <col min="5636" max="5636" width="2" style="177" customWidth="1"/>
    <col min="5637" max="5638" width="4.75" style="177" customWidth="1"/>
    <col min="5639" max="5639" width="4" style="177" customWidth="1"/>
    <col min="5640" max="5640" width="12.125" style="177" customWidth="1"/>
    <col min="5641" max="5641" width="10.125" style="177"/>
    <col min="5642" max="5642" width="14.875" style="177" customWidth="1"/>
    <col min="5643" max="5888" width="10.125" style="177"/>
    <col min="5889" max="5889" width="2.875" style="177" customWidth="1"/>
    <col min="5890" max="5890" width="30.5" style="177" customWidth="1"/>
    <col min="5891" max="5891" width="4.625" style="177" customWidth="1"/>
    <col min="5892" max="5892" width="2" style="177" customWidth="1"/>
    <col min="5893" max="5894" width="4.75" style="177" customWidth="1"/>
    <col min="5895" max="5895" width="4" style="177" customWidth="1"/>
    <col min="5896" max="5896" width="12.125" style="177" customWidth="1"/>
    <col min="5897" max="5897" width="10.125" style="177"/>
    <col min="5898" max="5898" width="14.875" style="177" customWidth="1"/>
    <col min="5899" max="6144" width="10.125" style="177"/>
    <col min="6145" max="6145" width="2.875" style="177" customWidth="1"/>
    <col min="6146" max="6146" width="30.5" style="177" customWidth="1"/>
    <col min="6147" max="6147" width="4.625" style="177" customWidth="1"/>
    <col min="6148" max="6148" width="2" style="177" customWidth="1"/>
    <col min="6149" max="6150" width="4.75" style="177" customWidth="1"/>
    <col min="6151" max="6151" width="4" style="177" customWidth="1"/>
    <col min="6152" max="6152" width="12.125" style="177" customWidth="1"/>
    <col min="6153" max="6153" width="10.125" style="177"/>
    <col min="6154" max="6154" width="14.875" style="177" customWidth="1"/>
    <col min="6155" max="6400" width="10.125" style="177"/>
    <col min="6401" max="6401" width="2.875" style="177" customWidth="1"/>
    <col min="6402" max="6402" width="30.5" style="177" customWidth="1"/>
    <col min="6403" max="6403" width="4.625" style="177" customWidth="1"/>
    <col min="6404" max="6404" width="2" style="177" customWidth="1"/>
    <col min="6405" max="6406" width="4.75" style="177" customWidth="1"/>
    <col min="6407" max="6407" width="4" style="177" customWidth="1"/>
    <col min="6408" max="6408" width="12.125" style="177" customWidth="1"/>
    <col min="6409" max="6409" width="10.125" style="177"/>
    <col min="6410" max="6410" width="14.875" style="177" customWidth="1"/>
    <col min="6411" max="6656" width="10.125" style="177"/>
    <col min="6657" max="6657" width="2.875" style="177" customWidth="1"/>
    <col min="6658" max="6658" width="30.5" style="177" customWidth="1"/>
    <col min="6659" max="6659" width="4.625" style="177" customWidth="1"/>
    <col min="6660" max="6660" width="2" style="177" customWidth="1"/>
    <col min="6661" max="6662" width="4.75" style="177" customWidth="1"/>
    <col min="6663" max="6663" width="4" style="177" customWidth="1"/>
    <col min="6664" max="6664" width="12.125" style="177" customWidth="1"/>
    <col min="6665" max="6665" width="10.125" style="177"/>
    <col min="6666" max="6666" width="14.875" style="177" customWidth="1"/>
    <col min="6667" max="6912" width="10.125" style="177"/>
    <col min="6913" max="6913" width="2.875" style="177" customWidth="1"/>
    <col min="6914" max="6914" width="30.5" style="177" customWidth="1"/>
    <col min="6915" max="6915" width="4.625" style="177" customWidth="1"/>
    <col min="6916" max="6916" width="2" style="177" customWidth="1"/>
    <col min="6917" max="6918" width="4.75" style="177" customWidth="1"/>
    <col min="6919" max="6919" width="4" style="177" customWidth="1"/>
    <col min="6920" max="6920" width="12.125" style="177" customWidth="1"/>
    <col min="6921" max="6921" width="10.125" style="177"/>
    <col min="6922" max="6922" width="14.875" style="177" customWidth="1"/>
    <col min="6923" max="7168" width="10.125" style="177"/>
    <col min="7169" max="7169" width="2.875" style="177" customWidth="1"/>
    <col min="7170" max="7170" width="30.5" style="177" customWidth="1"/>
    <col min="7171" max="7171" width="4.625" style="177" customWidth="1"/>
    <col min="7172" max="7172" width="2" style="177" customWidth="1"/>
    <col min="7173" max="7174" width="4.75" style="177" customWidth="1"/>
    <col min="7175" max="7175" width="4" style="177" customWidth="1"/>
    <col min="7176" max="7176" width="12.125" style="177" customWidth="1"/>
    <col min="7177" max="7177" width="10.125" style="177"/>
    <col min="7178" max="7178" width="14.875" style="177" customWidth="1"/>
    <col min="7179" max="7424" width="10.125" style="177"/>
    <col min="7425" max="7425" width="2.875" style="177" customWidth="1"/>
    <col min="7426" max="7426" width="30.5" style="177" customWidth="1"/>
    <col min="7427" max="7427" width="4.625" style="177" customWidth="1"/>
    <col min="7428" max="7428" width="2" style="177" customWidth="1"/>
    <col min="7429" max="7430" width="4.75" style="177" customWidth="1"/>
    <col min="7431" max="7431" width="4" style="177" customWidth="1"/>
    <col min="7432" max="7432" width="12.125" style="177" customWidth="1"/>
    <col min="7433" max="7433" width="10.125" style="177"/>
    <col min="7434" max="7434" width="14.875" style="177" customWidth="1"/>
    <col min="7435" max="7680" width="10.125" style="177"/>
    <col min="7681" max="7681" width="2.875" style="177" customWidth="1"/>
    <col min="7682" max="7682" width="30.5" style="177" customWidth="1"/>
    <col min="7683" max="7683" width="4.625" style="177" customWidth="1"/>
    <col min="7684" max="7684" width="2" style="177" customWidth="1"/>
    <col min="7685" max="7686" width="4.75" style="177" customWidth="1"/>
    <col min="7687" max="7687" width="4" style="177" customWidth="1"/>
    <col min="7688" max="7688" width="12.125" style="177" customWidth="1"/>
    <col min="7689" max="7689" width="10.125" style="177"/>
    <col min="7690" max="7690" width="14.875" style="177" customWidth="1"/>
    <col min="7691" max="7936" width="10.125" style="177"/>
    <col min="7937" max="7937" width="2.875" style="177" customWidth="1"/>
    <col min="7938" max="7938" width="30.5" style="177" customWidth="1"/>
    <col min="7939" max="7939" width="4.625" style="177" customWidth="1"/>
    <col min="7940" max="7940" width="2" style="177" customWidth="1"/>
    <col min="7941" max="7942" width="4.75" style="177" customWidth="1"/>
    <col min="7943" max="7943" width="4" style="177" customWidth="1"/>
    <col min="7944" max="7944" width="12.125" style="177" customWidth="1"/>
    <col min="7945" max="7945" width="10.125" style="177"/>
    <col min="7946" max="7946" width="14.875" style="177" customWidth="1"/>
    <col min="7947" max="8192" width="10.125" style="177"/>
    <col min="8193" max="8193" width="2.875" style="177" customWidth="1"/>
    <col min="8194" max="8194" width="30.5" style="177" customWidth="1"/>
    <col min="8195" max="8195" width="4.625" style="177" customWidth="1"/>
    <col min="8196" max="8196" width="2" style="177" customWidth="1"/>
    <col min="8197" max="8198" width="4.75" style="177" customWidth="1"/>
    <col min="8199" max="8199" width="4" style="177" customWidth="1"/>
    <col min="8200" max="8200" width="12.125" style="177" customWidth="1"/>
    <col min="8201" max="8201" width="10.125" style="177"/>
    <col min="8202" max="8202" width="14.875" style="177" customWidth="1"/>
    <col min="8203" max="8448" width="10.125" style="177"/>
    <col min="8449" max="8449" width="2.875" style="177" customWidth="1"/>
    <col min="8450" max="8450" width="30.5" style="177" customWidth="1"/>
    <col min="8451" max="8451" width="4.625" style="177" customWidth="1"/>
    <col min="8452" max="8452" width="2" style="177" customWidth="1"/>
    <col min="8453" max="8454" width="4.75" style="177" customWidth="1"/>
    <col min="8455" max="8455" width="4" style="177" customWidth="1"/>
    <col min="8456" max="8456" width="12.125" style="177" customWidth="1"/>
    <col min="8457" max="8457" width="10.125" style="177"/>
    <col min="8458" max="8458" width="14.875" style="177" customWidth="1"/>
    <col min="8459" max="8704" width="10.125" style="177"/>
    <col min="8705" max="8705" width="2.875" style="177" customWidth="1"/>
    <col min="8706" max="8706" width="30.5" style="177" customWidth="1"/>
    <col min="8707" max="8707" width="4.625" style="177" customWidth="1"/>
    <col min="8708" max="8708" width="2" style="177" customWidth="1"/>
    <col min="8709" max="8710" width="4.75" style="177" customWidth="1"/>
    <col min="8711" max="8711" width="4" style="177" customWidth="1"/>
    <col min="8712" max="8712" width="12.125" style="177" customWidth="1"/>
    <col min="8713" max="8713" width="10.125" style="177"/>
    <col min="8714" max="8714" width="14.875" style="177" customWidth="1"/>
    <col min="8715" max="8960" width="10.125" style="177"/>
    <col min="8961" max="8961" width="2.875" style="177" customWidth="1"/>
    <col min="8962" max="8962" width="30.5" style="177" customWidth="1"/>
    <col min="8963" max="8963" width="4.625" style="177" customWidth="1"/>
    <col min="8964" max="8964" width="2" style="177" customWidth="1"/>
    <col min="8965" max="8966" width="4.75" style="177" customWidth="1"/>
    <col min="8967" max="8967" width="4" style="177" customWidth="1"/>
    <col min="8968" max="8968" width="12.125" style="177" customWidth="1"/>
    <col min="8969" max="8969" width="10.125" style="177"/>
    <col min="8970" max="8970" width="14.875" style="177" customWidth="1"/>
    <col min="8971" max="9216" width="10.125" style="177"/>
    <col min="9217" max="9217" width="2.875" style="177" customWidth="1"/>
    <col min="9218" max="9218" width="30.5" style="177" customWidth="1"/>
    <col min="9219" max="9219" width="4.625" style="177" customWidth="1"/>
    <col min="9220" max="9220" width="2" style="177" customWidth="1"/>
    <col min="9221" max="9222" width="4.75" style="177" customWidth="1"/>
    <col min="9223" max="9223" width="4" style="177" customWidth="1"/>
    <col min="9224" max="9224" width="12.125" style="177" customWidth="1"/>
    <col min="9225" max="9225" width="10.125" style="177"/>
    <col min="9226" max="9226" width="14.875" style="177" customWidth="1"/>
    <col min="9227" max="9472" width="10.125" style="177"/>
    <col min="9473" max="9473" width="2.875" style="177" customWidth="1"/>
    <col min="9474" max="9474" width="30.5" style="177" customWidth="1"/>
    <col min="9475" max="9475" width="4.625" style="177" customWidth="1"/>
    <col min="9476" max="9476" width="2" style="177" customWidth="1"/>
    <col min="9477" max="9478" width="4.75" style="177" customWidth="1"/>
    <col min="9479" max="9479" width="4" style="177" customWidth="1"/>
    <col min="9480" max="9480" width="12.125" style="177" customWidth="1"/>
    <col min="9481" max="9481" width="10.125" style="177"/>
    <col min="9482" max="9482" width="14.875" style="177" customWidth="1"/>
    <col min="9483" max="9728" width="10.125" style="177"/>
    <col min="9729" max="9729" width="2.875" style="177" customWidth="1"/>
    <col min="9730" max="9730" width="30.5" style="177" customWidth="1"/>
    <col min="9731" max="9731" width="4.625" style="177" customWidth="1"/>
    <col min="9732" max="9732" width="2" style="177" customWidth="1"/>
    <col min="9733" max="9734" width="4.75" style="177" customWidth="1"/>
    <col min="9735" max="9735" width="4" style="177" customWidth="1"/>
    <col min="9736" max="9736" width="12.125" style="177" customWidth="1"/>
    <col min="9737" max="9737" width="10.125" style="177"/>
    <col min="9738" max="9738" width="14.875" style="177" customWidth="1"/>
    <col min="9739" max="9984" width="10.125" style="177"/>
    <col min="9985" max="9985" width="2.875" style="177" customWidth="1"/>
    <col min="9986" max="9986" width="30.5" style="177" customWidth="1"/>
    <col min="9987" max="9987" width="4.625" style="177" customWidth="1"/>
    <col min="9988" max="9988" width="2" style="177" customWidth="1"/>
    <col min="9989" max="9990" width="4.75" style="177" customWidth="1"/>
    <col min="9991" max="9991" width="4" style="177" customWidth="1"/>
    <col min="9992" max="9992" width="12.125" style="177" customWidth="1"/>
    <col min="9993" max="9993" width="10.125" style="177"/>
    <col min="9994" max="9994" width="14.875" style="177" customWidth="1"/>
    <col min="9995" max="10240" width="10.125" style="177"/>
    <col min="10241" max="10241" width="2.875" style="177" customWidth="1"/>
    <col min="10242" max="10242" width="30.5" style="177" customWidth="1"/>
    <col min="10243" max="10243" width="4.625" style="177" customWidth="1"/>
    <col min="10244" max="10244" width="2" style="177" customWidth="1"/>
    <col min="10245" max="10246" width="4.75" style="177" customWidth="1"/>
    <col min="10247" max="10247" width="4" style="177" customWidth="1"/>
    <col min="10248" max="10248" width="12.125" style="177" customWidth="1"/>
    <col min="10249" max="10249" width="10.125" style="177"/>
    <col min="10250" max="10250" width="14.875" style="177" customWidth="1"/>
    <col min="10251" max="10496" width="10.125" style="177"/>
    <col min="10497" max="10497" width="2.875" style="177" customWidth="1"/>
    <col min="10498" max="10498" width="30.5" style="177" customWidth="1"/>
    <col min="10499" max="10499" width="4.625" style="177" customWidth="1"/>
    <col min="10500" max="10500" width="2" style="177" customWidth="1"/>
    <col min="10501" max="10502" width="4.75" style="177" customWidth="1"/>
    <col min="10503" max="10503" width="4" style="177" customWidth="1"/>
    <col min="10504" max="10504" width="12.125" style="177" customWidth="1"/>
    <col min="10505" max="10505" width="10.125" style="177"/>
    <col min="10506" max="10506" width="14.875" style="177" customWidth="1"/>
    <col min="10507" max="10752" width="10.125" style="177"/>
    <col min="10753" max="10753" width="2.875" style="177" customWidth="1"/>
    <col min="10754" max="10754" width="30.5" style="177" customWidth="1"/>
    <col min="10755" max="10755" width="4.625" style="177" customWidth="1"/>
    <col min="10756" max="10756" width="2" style="177" customWidth="1"/>
    <col min="10757" max="10758" width="4.75" style="177" customWidth="1"/>
    <col min="10759" max="10759" width="4" style="177" customWidth="1"/>
    <col min="10760" max="10760" width="12.125" style="177" customWidth="1"/>
    <col min="10761" max="10761" width="10.125" style="177"/>
    <col min="10762" max="10762" width="14.875" style="177" customWidth="1"/>
    <col min="10763" max="11008" width="10.125" style="177"/>
    <col min="11009" max="11009" width="2.875" style="177" customWidth="1"/>
    <col min="11010" max="11010" width="30.5" style="177" customWidth="1"/>
    <col min="11011" max="11011" width="4.625" style="177" customWidth="1"/>
    <col min="11012" max="11012" width="2" style="177" customWidth="1"/>
    <col min="11013" max="11014" width="4.75" style="177" customWidth="1"/>
    <col min="11015" max="11015" width="4" style="177" customWidth="1"/>
    <col min="11016" max="11016" width="12.125" style="177" customWidth="1"/>
    <col min="11017" max="11017" width="10.125" style="177"/>
    <col min="11018" max="11018" width="14.875" style="177" customWidth="1"/>
    <col min="11019" max="11264" width="10.125" style="177"/>
    <col min="11265" max="11265" width="2.875" style="177" customWidth="1"/>
    <col min="11266" max="11266" width="30.5" style="177" customWidth="1"/>
    <col min="11267" max="11267" width="4.625" style="177" customWidth="1"/>
    <col min="11268" max="11268" width="2" style="177" customWidth="1"/>
    <col min="11269" max="11270" width="4.75" style="177" customWidth="1"/>
    <col min="11271" max="11271" width="4" style="177" customWidth="1"/>
    <col min="11272" max="11272" width="12.125" style="177" customWidth="1"/>
    <col min="11273" max="11273" width="10.125" style="177"/>
    <col min="11274" max="11274" width="14.875" style="177" customWidth="1"/>
    <col min="11275" max="11520" width="10.125" style="177"/>
    <col min="11521" max="11521" width="2.875" style="177" customWidth="1"/>
    <col min="11522" max="11522" width="30.5" style="177" customWidth="1"/>
    <col min="11523" max="11523" width="4.625" style="177" customWidth="1"/>
    <col min="11524" max="11524" width="2" style="177" customWidth="1"/>
    <col min="11525" max="11526" width="4.75" style="177" customWidth="1"/>
    <col min="11527" max="11527" width="4" style="177" customWidth="1"/>
    <col min="11528" max="11528" width="12.125" style="177" customWidth="1"/>
    <col min="11529" max="11529" width="10.125" style="177"/>
    <col min="11530" max="11530" width="14.875" style="177" customWidth="1"/>
    <col min="11531" max="11776" width="10.125" style="177"/>
    <col min="11777" max="11777" width="2.875" style="177" customWidth="1"/>
    <col min="11778" max="11778" width="30.5" style="177" customWidth="1"/>
    <col min="11779" max="11779" width="4.625" style="177" customWidth="1"/>
    <col min="11780" max="11780" width="2" style="177" customWidth="1"/>
    <col min="11781" max="11782" width="4.75" style="177" customWidth="1"/>
    <col min="11783" max="11783" width="4" style="177" customWidth="1"/>
    <col min="11784" max="11784" width="12.125" style="177" customWidth="1"/>
    <col min="11785" max="11785" width="10.125" style="177"/>
    <col min="11786" max="11786" width="14.875" style="177" customWidth="1"/>
    <col min="11787" max="12032" width="10.125" style="177"/>
    <col min="12033" max="12033" width="2.875" style="177" customWidth="1"/>
    <col min="12034" max="12034" width="30.5" style="177" customWidth="1"/>
    <col min="12035" max="12035" width="4.625" style="177" customWidth="1"/>
    <col min="12036" max="12036" width="2" style="177" customWidth="1"/>
    <col min="12037" max="12038" width="4.75" style="177" customWidth="1"/>
    <col min="12039" max="12039" width="4" style="177" customWidth="1"/>
    <col min="12040" max="12040" width="12.125" style="177" customWidth="1"/>
    <col min="12041" max="12041" width="10.125" style="177"/>
    <col min="12042" max="12042" width="14.875" style="177" customWidth="1"/>
    <col min="12043" max="12288" width="10.125" style="177"/>
    <col min="12289" max="12289" width="2.875" style="177" customWidth="1"/>
    <col min="12290" max="12290" width="30.5" style="177" customWidth="1"/>
    <col min="12291" max="12291" width="4.625" style="177" customWidth="1"/>
    <col min="12292" max="12292" width="2" style="177" customWidth="1"/>
    <col min="12293" max="12294" width="4.75" style="177" customWidth="1"/>
    <col min="12295" max="12295" width="4" style="177" customWidth="1"/>
    <col min="12296" max="12296" width="12.125" style="177" customWidth="1"/>
    <col min="12297" max="12297" width="10.125" style="177"/>
    <col min="12298" max="12298" width="14.875" style="177" customWidth="1"/>
    <col min="12299" max="12544" width="10.125" style="177"/>
    <col min="12545" max="12545" width="2.875" style="177" customWidth="1"/>
    <col min="12546" max="12546" width="30.5" style="177" customWidth="1"/>
    <col min="12547" max="12547" width="4.625" style="177" customWidth="1"/>
    <col min="12548" max="12548" width="2" style="177" customWidth="1"/>
    <col min="12549" max="12550" width="4.75" style="177" customWidth="1"/>
    <col min="12551" max="12551" width="4" style="177" customWidth="1"/>
    <col min="12552" max="12552" width="12.125" style="177" customWidth="1"/>
    <col min="12553" max="12553" width="10.125" style="177"/>
    <col min="12554" max="12554" width="14.875" style="177" customWidth="1"/>
    <col min="12555" max="12800" width="10.125" style="177"/>
    <col min="12801" max="12801" width="2.875" style="177" customWidth="1"/>
    <col min="12802" max="12802" width="30.5" style="177" customWidth="1"/>
    <col min="12803" max="12803" width="4.625" style="177" customWidth="1"/>
    <col min="12804" max="12804" width="2" style="177" customWidth="1"/>
    <col min="12805" max="12806" width="4.75" style="177" customWidth="1"/>
    <col min="12807" max="12807" width="4" style="177" customWidth="1"/>
    <col min="12808" max="12808" width="12.125" style="177" customWidth="1"/>
    <col min="12809" max="12809" width="10.125" style="177"/>
    <col min="12810" max="12810" width="14.875" style="177" customWidth="1"/>
    <col min="12811" max="13056" width="10.125" style="177"/>
    <col min="13057" max="13057" width="2.875" style="177" customWidth="1"/>
    <col min="13058" max="13058" width="30.5" style="177" customWidth="1"/>
    <col min="13059" max="13059" width="4.625" style="177" customWidth="1"/>
    <col min="13060" max="13060" width="2" style="177" customWidth="1"/>
    <col min="13061" max="13062" width="4.75" style="177" customWidth="1"/>
    <col min="13063" max="13063" width="4" style="177" customWidth="1"/>
    <col min="13064" max="13064" width="12.125" style="177" customWidth="1"/>
    <col min="13065" max="13065" width="10.125" style="177"/>
    <col min="13066" max="13066" width="14.875" style="177" customWidth="1"/>
    <col min="13067" max="13312" width="10.125" style="177"/>
    <col min="13313" max="13313" width="2.875" style="177" customWidth="1"/>
    <col min="13314" max="13314" width="30.5" style="177" customWidth="1"/>
    <col min="13315" max="13315" width="4.625" style="177" customWidth="1"/>
    <col min="13316" max="13316" width="2" style="177" customWidth="1"/>
    <col min="13317" max="13318" width="4.75" style="177" customWidth="1"/>
    <col min="13319" max="13319" width="4" style="177" customWidth="1"/>
    <col min="13320" max="13320" width="12.125" style="177" customWidth="1"/>
    <col min="13321" max="13321" width="10.125" style="177"/>
    <col min="13322" max="13322" width="14.875" style="177" customWidth="1"/>
    <col min="13323" max="13568" width="10.125" style="177"/>
    <col min="13569" max="13569" width="2.875" style="177" customWidth="1"/>
    <col min="13570" max="13570" width="30.5" style="177" customWidth="1"/>
    <col min="13571" max="13571" width="4.625" style="177" customWidth="1"/>
    <col min="13572" max="13572" width="2" style="177" customWidth="1"/>
    <col min="13573" max="13574" width="4.75" style="177" customWidth="1"/>
    <col min="13575" max="13575" width="4" style="177" customWidth="1"/>
    <col min="13576" max="13576" width="12.125" style="177" customWidth="1"/>
    <col min="13577" max="13577" width="10.125" style="177"/>
    <col min="13578" max="13578" width="14.875" style="177" customWidth="1"/>
    <col min="13579" max="13824" width="10.125" style="177"/>
    <col min="13825" max="13825" width="2.875" style="177" customWidth="1"/>
    <col min="13826" max="13826" width="30.5" style="177" customWidth="1"/>
    <col min="13827" max="13827" width="4.625" style="177" customWidth="1"/>
    <col min="13828" max="13828" width="2" style="177" customWidth="1"/>
    <col min="13829" max="13830" width="4.75" style="177" customWidth="1"/>
    <col min="13831" max="13831" width="4" style="177" customWidth="1"/>
    <col min="13832" max="13832" width="12.125" style="177" customWidth="1"/>
    <col min="13833" max="13833" width="10.125" style="177"/>
    <col min="13834" max="13834" width="14.875" style="177" customWidth="1"/>
    <col min="13835" max="14080" width="10.125" style="177"/>
    <col min="14081" max="14081" width="2.875" style="177" customWidth="1"/>
    <col min="14082" max="14082" width="30.5" style="177" customWidth="1"/>
    <col min="14083" max="14083" width="4.625" style="177" customWidth="1"/>
    <col min="14084" max="14084" width="2" style="177" customWidth="1"/>
    <col min="14085" max="14086" width="4.75" style="177" customWidth="1"/>
    <col min="14087" max="14087" width="4" style="177" customWidth="1"/>
    <col min="14088" max="14088" width="12.125" style="177" customWidth="1"/>
    <col min="14089" max="14089" width="10.125" style="177"/>
    <col min="14090" max="14090" width="14.875" style="177" customWidth="1"/>
    <col min="14091" max="14336" width="10.125" style="177"/>
    <col min="14337" max="14337" width="2.875" style="177" customWidth="1"/>
    <col min="14338" max="14338" width="30.5" style="177" customWidth="1"/>
    <col min="14339" max="14339" width="4.625" style="177" customWidth="1"/>
    <col min="14340" max="14340" width="2" style="177" customWidth="1"/>
    <col min="14341" max="14342" width="4.75" style="177" customWidth="1"/>
    <col min="14343" max="14343" width="4" style="177" customWidth="1"/>
    <col min="14344" max="14344" width="12.125" style="177" customWidth="1"/>
    <col min="14345" max="14345" width="10.125" style="177"/>
    <col min="14346" max="14346" width="14.875" style="177" customWidth="1"/>
    <col min="14347" max="14592" width="10.125" style="177"/>
    <col min="14593" max="14593" width="2.875" style="177" customWidth="1"/>
    <col min="14594" max="14594" width="30.5" style="177" customWidth="1"/>
    <col min="14595" max="14595" width="4.625" style="177" customWidth="1"/>
    <col min="14596" max="14596" width="2" style="177" customWidth="1"/>
    <col min="14597" max="14598" width="4.75" style="177" customWidth="1"/>
    <col min="14599" max="14599" width="4" style="177" customWidth="1"/>
    <col min="14600" max="14600" width="12.125" style="177" customWidth="1"/>
    <col min="14601" max="14601" width="10.125" style="177"/>
    <col min="14602" max="14602" width="14.875" style="177" customWidth="1"/>
    <col min="14603" max="14848" width="10.125" style="177"/>
    <col min="14849" max="14849" width="2.875" style="177" customWidth="1"/>
    <col min="14850" max="14850" width="30.5" style="177" customWidth="1"/>
    <col min="14851" max="14851" width="4.625" style="177" customWidth="1"/>
    <col min="14852" max="14852" width="2" style="177" customWidth="1"/>
    <col min="14853" max="14854" width="4.75" style="177" customWidth="1"/>
    <col min="14855" max="14855" width="4" style="177" customWidth="1"/>
    <col min="14856" max="14856" width="12.125" style="177" customWidth="1"/>
    <col min="14857" max="14857" width="10.125" style="177"/>
    <col min="14858" max="14858" width="14.875" style="177" customWidth="1"/>
    <col min="14859" max="15104" width="10.125" style="177"/>
    <col min="15105" max="15105" width="2.875" style="177" customWidth="1"/>
    <col min="15106" max="15106" width="30.5" style="177" customWidth="1"/>
    <col min="15107" max="15107" width="4.625" style="177" customWidth="1"/>
    <col min="15108" max="15108" width="2" style="177" customWidth="1"/>
    <col min="15109" max="15110" width="4.75" style="177" customWidth="1"/>
    <col min="15111" max="15111" width="4" style="177" customWidth="1"/>
    <col min="15112" max="15112" width="12.125" style="177" customWidth="1"/>
    <col min="15113" max="15113" width="10.125" style="177"/>
    <col min="15114" max="15114" width="14.875" style="177" customWidth="1"/>
    <col min="15115" max="15360" width="10.125" style="177"/>
    <col min="15361" max="15361" width="2.875" style="177" customWidth="1"/>
    <col min="15362" max="15362" width="30.5" style="177" customWidth="1"/>
    <col min="15363" max="15363" width="4.625" style="177" customWidth="1"/>
    <col min="15364" max="15364" width="2" style="177" customWidth="1"/>
    <col min="15365" max="15366" width="4.75" style="177" customWidth="1"/>
    <col min="15367" max="15367" width="4" style="177" customWidth="1"/>
    <col min="15368" max="15368" width="12.125" style="177" customWidth="1"/>
    <col min="15369" max="15369" width="10.125" style="177"/>
    <col min="15370" max="15370" width="14.875" style="177" customWidth="1"/>
    <col min="15371" max="15616" width="10.125" style="177"/>
    <col min="15617" max="15617" width="2.875" style="177" customWidth="1"/>
    <col min="15618" max="15618" width="30.5" style="177" customWidth="1"/>
    <col min="15619" max="15619" width="4.625" style="177" customWidth="1"/>
    <col min="15620" max="15620" width="2" style="177" customWidth="1"/>
    <col min="15621" max="15622" width="4.75" style="177" customWidth="1"/>
    <col min="15623" max="15623" width="4" style="177" customWidth="1"/>
    <col min="15624" max="15624" width="12.125" style="177" customWidth="1"/>
    <col min="15625" max="15625" width="10.125" style="177"/>
    <col min="15626" max="15626" width="14.875" style="177" customWidth="1"/>
    <col min="15627" max="15872" width="10.125" style="177"/>
    <col min="15873" max="15873" width="2.875" style="177" customWidth="1"/>
    <col min="15874" max="15874" width="30.5" style="177" customWidth="1"/>
    <col min="15875" max="15875" width="4.625" style="177" customWidth="1"/>
    <col min="15876" max="15876" width="2" style="177" customWidth="1"/>
    <col min="15877" max="15878" width="4.75" style="177" customWidth="1"/>
    <col min="15879" max="15879" width="4" style="177" customWidth="1"/>
    <col min="15880" max="15880" width="12.125" style="177" customWidth="1"/>
    <col min="15881" max="15881" width="10.125" style="177"/>
    <col min="15882" max="15882" width="14.875" style="177" customWidth="1"/>
    <col min="15883" max="16128" width="10.125" style="177"/>
    <col min="16129" max="16129" width="2.875" style="177" customWidth="1"/>
    <col min="16130" max="16130" width="30.5" style="177" customWidth="1"/>
    <col min="16131" max="16131" width="4.625" style="177" customWidth="1"/>
    <col min="16132" max="16132" width="2" style="177" customWidth="1"/>
    <col min="16133" max="16134" width="4.75" style="177" customWidth="1"/>
    <col min="16135" max="16135" width="4" style="177" customWidth="1"/>
    <col min="16136" max="16136" width="12.125" style="177" customWidth="1"/>
    <col min="16137" max="16137" width="10.125" style="177"/>
    <col min="16138" max="16138" width="14.875" style="177" customWidth="1"/>
    <col min="16139" max="16384" width="10.125" style="177"/>
  </cols>
  <sheetData>
    <row r="1" spans="1:15" s="330" customFormat="1" ht="15.75">
      <c r="A1" s="204" t="s">
        <v>116</v>
      </c>
      <c r="J1" s="331" t="s">
        <v>249</v>
      </c>
    </row>
    <row r="2" spans="1:15" s="330" customFormat="1" ht="15.75">
      <c r="A2" s="204" t="s">
        <v>250</v>
      </c>
      <c r="J2" s="204"/>
    </row>
    <row r="3" spans="1:15" s="330" customFormat="1" ht="15.75">
      <c r="A3" s="176" t="s">
        <v>251</v>
      </c>
      <c r="H3" s="204"/>
      <c r="J3" s="204"/>
    </row>
    <row r="4" spans="1:15" s="330" customFormat="1" ht="12" customHeight="1">
      <c r="B4" s="176"/>
      <c r="H4" s="204"/>
      <c r="J4" s="204"/>
    </row>
    <row r="5" spans="1:15" s="330" customFormat="1" ht="12" customHeight="1">
      <c r="A5" s="332" t="s">
        <v>252</v>
      </c>
      <c r="B5" s="96"/>
      <c r="H5" s="204"/>
      <c r="J5" s="204"/>
    </row>
    <row r="6" spans="1:15" ht="15" customHeight="1">
      <c r="A6" s="98"/>
      <c r="B6" s="98" t="s">
        <v>253</v>
      </c>
      <c r="C6" s="196"/>
      <c r="D6" s="145" t="s">
        <v>254</v>
      </c>
      <c r="E6" s="333"/>
      <c r="F6" s="333"/>
      <c r="G6" s="334"/>
    </row>
    <row r="7" spans="1:15" ht="15.75" customHeight="1">
      <c r="A7" s="98"/>
      <c r="B7" s="96" t="s">
        <v>255</v>
      </c>
      <c r="C7" s="196"/>
      <c r="D7" s="847" t="s">
        <v>256</v>
      </c>
      <c r="E7" s="848"/>
      <c r="F7" s="848"/>
      <c r="G7" s="848"/>
      <c r="H7" s="848"/>
      <c r="I7" s="848"/>
      <c r="J7" s="848"/>
    </row>
    <row r="8" spans="1:15" ht="15.75" customHeight="1">
      <c r="A8" s="98"/>
      <c r="B8" s="96" t="s">
        <v>257</v>
      </c>
      <c r="C8" s="196"/>
      <c r="D8" s="335"/>
      <c r="E8" s="333"/>
      <c r="F8" s="333"/>
      <c r="G8" s="333"/>
      <c r="H8" s="333"/>
      <c r="I8" s="333"/>
      <c r="J8" s="333"/>
    </row>
    <row r="9" spans="1:15">
      <c r="A9" s="98"/>
      <c r="B9" s="93" t="s">
        <v>258</v>
      </c>
      <c r="C9" s="93"/>
      <c r="D9" s="96"/>
      <c r="E9" s="96"/>
      <c r="F9" s="96"/>
      <c r="G9" s="96"/>
    </row>
    <row r="10" spans="1:15">
      <c r="A10" s="98"/>
      <c r="B10" s="93"/>
      <c r="C10" s="93"/>
      <c r="D10" s="96"/>
      <c r="E10" s="96"/>
      <c r="F10" s="96"/>
      <c r="G10" s="96"/>
    </row>
    <row r="11" spans="1:15">
      <c r="A11" s="92" t="s">
        <v>259</v>
      </c>
      <c r="C11" s="93"/>
      <c r="D11" s="96"/>
      <c r="E11" s="96"/>
      <c r="F11" s="96"/>
      <c r="G11" s="93"/>
      <c r="K11" s="196"/>
    </row>
    <row r="12" spans="1:15">
      <c r="A12" s="849"/>
      <c r="B12" s="801"/>
      <c r="C12" s="801"/>
      <c r="D12" s="801"/>
      <c r="E12" s="801"/>
      <c r="F12" s="801"/>
      <c r="G12" s="801"/>
      <c r="H12" s="801"/>
      <c r="I12" s="802"/>
      <c r="J12" s="336"/>
      <c r="K12" s="196"/>
      <c r="O12" s="333"/>
    </row>
    <row r="13" spans="1:15">
      <c r="A13" s="803"/>
      <c r="B13" s="804"/>
      <c r="C13" s="804"/>
      <c r="D13" s="804"/>
      <c r="E13" s="804"/>
      <c r="F13" s="804"/>
      <c r="G13" s="804"/>
      <c r="H13" s="804"/>
      <c r="I13" s="805"/>
      <c r="J13" s="196"/>
      <c r="K13" s="196"/>
    </row>
    <row r="14" spans="1:15">
      <c r="A14" s="806"/>
      <c r="B14" s="807"/>
      <c r="C14" s="807"/>
      <c r="D14" s="807"/>
      <c r="E14" s="807"/>
      <c r="F14" s="807"/>
      <c r="G14" s="807"/>
      <c r="H14" s="807"/>
      <c r="I14" s="808"/>
      <c r="J14" s="196"/>
      <c r="K14" s="196"/>
    </row>
    <row r="15" spans="1:15" ht="23.25" customHeight="1">
      <c r="A15" s="128" t="s">
        <v>120</v>
      </c>
      <c r="B15" s="93"/>
      <c r="C15" s="93"/>
      <c r="D15" s="93"/>
      <c r="E15" s="93"/>
      <c r="F15" s="93"/>
      <c r="G15" s="93"/>
      <c r="H15" s="196"/>
      <c r="I15" s="196"/>
      <c r="J15" s="196"/>
      <c r="K15" s="196"/>
    </row>
    <row r="16" spans="1:15">
      <c r="A16" s="337" t="s">
        <v>260</v>
      </c>
      <c r="B16" s="196"/>
      <c r="C16" s="196"/>
      <c r="D16" s="196"/>
      <c r="E16" s="196"/>
      <c r="F16" s="196"/>
      <c r="G16" s="196"/>
      <c r="H16" s="196"/>
      <c r="I16" s="196"/>
      <c r="K16" s="196"/>
    </row>
    <row r="17" spans="1:11" ht="13.5" customHeight="1">
      <c r="A17" s="800"/>
      <c r="B17" s="801"/>
      <c r="C17" s="801"/>
      <c r="D17" s="801"/>
      <c r="E17" s="801"/>
      <c r="F17" s="801"/>
      <c r="G17" s="801"/>
      <c r="H17" s="801"/>
      <c r="I17" s="802"/>
      <c r="J17" s="196"/>
      <c r="K17" s="196"/>
    </row>
    <row r="18" spans="1:11">
      <c r="A18" s="803"/>
      <c r="B18" s="804"/>
      <c r="C18" s="804"/>
      <c r="D18" s="804"/>
      <c r="E18" s="804"/>
      <c r="F18" s="804"/>
      <c r="G18" s="804"/>
      <c r="H18" s="804"/>
      <c r="I18" s="805"/>
      <c r="J18" s="196"/>
      <c r="K18" s="196"/>
    </row>
    <row r="19" spans="1:11">
      <c r="A19" s="806"/>
      <c r="B19" s="807"/>
      <c r="C19" s="807"/>
      <c r="D19" s="807"/>
      <c r="E19" s="807"/>
      <c r="F19" s="807"/>
      <c r="G19" s="807"/>
      <c r="H19" s="807"/>
      <c r="I19" s="808"/>
      <c r="J19" s="196"/>
      <c r="K19" s="196"/>
    </row>
    <row r="20" spans="1:11">
      <c r="A20" s="196"/>
      <c r="B20" s="196"/>
      <c r="C20" s="196"/>
      <c r="D20" s="196"/>
      <c r="E20" s="196"/>
      <c r="F20" s="196"/>
      <c r="G20" s="196"/>
      <c r="H20" s="196"/>
      <c r="I20" s="196"/>
      <c r="J20" s="196"/>
      <c r="K20" s="196"/>
    </row>
    <row r="21" spans="1:11" ht="13.5" thickBot="1">
      <c r="A21" s="219" t="s">
        <v>261</v>
      </c>
    </row>
    <row r="22" spans="1:11" ht="15.75" customHeight="1">
      <c r="A22" s="850" t="s">
        <v>262</v>
      </c>
      <c r="B22" s="851"/>
      <c r="C22" s="851"/>
      <c r="D22" s="851"/>
      <c r="E22" s="851"/>
      <c r="F22" s="851"/>
      <c r="G22" s="852"/>
      <c r="H22" s="338" t="s">
        <v>263</v>
      </c>
      <c r="I22" s="853" t="s">
        <v>264</v>
      </c>
      <c r="J22" s="854"/>
    </row>
    <row r="23" spans="1:11">
      <c r="A23" s="835"/>
      <c r="B23" s="836"/>
      <c r="C23" s="836"/>
      <c r="D23" s="836"/>
      <c r="E23" s="836"/>
      <c r="F23" s="836"/>
      <c r="G23" s="837"/>
      <c r="H23" s="841"/>
      <c r="I23" s="843"/>
      <c r="J23" s="844"/>
    </row>
    <row r="24" spans="1:11" ht="13.5" thickBot="1">
      <c r="A24" s="838"/>
      <c r="B24" s="839"/>
      <c r="C24" s="839"/>
      <c r="D24" s="839"/>
      <c r="E24" s="839"/>
      <c r="F24" s="839"/>
      <c r="G24" s="840"/>
      <c r="H24" s="842"/>
      <c r="I24" s="845"/>
      <c r="J24" s="846"/>
    </row>
    <row r="25" spans="1:11" s="196" customFormat="1"/>
    <row r="26" spans="1:11" s="196" customFormat="1">
      <c r="A26" s="337" t="s">
        <v>265</v>
      </c>
    </row>
    <row r="27" spans="1:11" s="196" customFormat="1">
      <c r="A27" s="800"/>
      <c r="B27" s="801"/>
      <c r="C27" s="801"/>
      <c r="D27" s="801"/>
      <c r="E27" s="801"/>
      <c r="F27" s="801"/>
      <c r="G27" s="801"/>
      <c r="H27" s="801"/>
      <c r="I27" s="802"/>
    </row>
    <row r="28" spans="1:11" s="196" customFormat="1">
      <c r="A28" s="803"/>
      <c r="B28" s="804"/>
      <c r="C28" s="804"/>
      <c r="D28" s="804"/>
      <c r="E28" s="804"/>
      <c r="F28" s="804"/>
      <c r="G28" s="804"/>
      <c r="H28" s="804"/>
      <c r="I28" s="805"/>
    </row>
    <row r="29" spans="1:11" s="196" customFormat="1">
      <c r="A29" s="806"/>
      <c r="B29" s="807"/>
      <c r="C29" s="807"/>
      <c r="D29" s="807"/>
      <c r="E29" s="807"/>
      <c r="F29" s="807"/>
      <c r="G29" s="807"/>
      <c r="H29" s="807"/>
      <c r="I29" s="808"/>
    </row>
    <row r="30" spans="1:11" s="196" customFormat="1"/>
    <row r="31" spans="1:11">
      <c r="K31" s="196"/>
    </row>
    <row r="32" spans="1:11">
      <c r="A32" s="219" t="s">
        <v>266</v>
      </c>
      <c r="D32" s="787"/>
      <c r="E32" s="788"/>
      <c r="F32" s="788"/>
      <c r="G32" s="789"/>
      <c r="H32" s="339"/>
      <c r="K32" s="196"/>
    </row>
    <row r="33" spans="1:11">
      <c r="B33" s="176"/>
      <c r="E33" s="196"/>
      <c r="F33" s="196"/>
      <c r="G33" s="196"/>
      <c r="H33" s="196"/>
      <c r="K33" s="196"/>
    </row>
    <row r="34" spans="1:11">
      <c r="A34" s="823" t="s">
        <v>267</v>
      </c>
      <c r="B34" s="823"/>
      <c r="C34" s="823"/>
      <c r="D34" s="823"/>
      <c r="E34" s="823"/>
      <c r="F34" s="823"/>
      <c r="G34" s="823"/>
      <c r="H34" s="823"/>
      <c r="I34" s="823"/>
      <c r="J34" s="823"/>
      <c r="K34" s="196"/>
    </row>
    <row r="35" spans="1:11" ht="44.25" customHeight="1" thickBot="1">
      <c r="A35" s="824" t="s">
        <v>268</v>
      </c>
      <c r="B35" s="824"/>
      <c r="C35" s="824"/>
      <c r="D35" s="824"/>
      <c r="E35" s="824"/>
      <c r="F35" s="824"/>
      <c r="G35" s="824"/>
      <c r="H35" s="824"/>
      <c r="I35" s="824"/>
      <c r="J35" s="824"/>
      <c r="K35" s="196"/>
    </row>
    <row r="36" spans="1:11" s="98" customFormat="1" ht="14.25" customHeight="1">
      <c r="A36" s="825" t="s">
        <v>269</v>
      </c>
      <c r="B36" s="827" t="s">
        <v>270</v>
      </c>
      <c r="C36" s="828"/>
      <c r="D36" s="828"/>
      <c r="E36" s="828"/>
      <c r="F36" s="828"/>
      <c r="G36" s="828"/>
      <c r="H36" s="829"/>
      <c r="I36" s="827" t="s">
        <v>271</v>
      </c>
      <c r="J36" s="833"/>
    </row>
    <row r="37" spans="1:11" s="98" customFormat="1" ht="15.95" customHeight="1">
      <c r="A37" s="826"/>
      <c r="B37" s="830"/>
      <c r="C37" s="831"/>
      <c r="D37" s="831"/>
      <c r="E37" s="831"/>
      <c r="F37" s="831"/>
      <c r="G37" s="831"/>
      <c r="H37" s="832"/>
      <c r="I37" s="830"/>
      <c r="J37" s="834"/>
    </row>
    <row r="38" spans="1:11" s="184" customFormat="1" ht="24" customHeight="1">
      <c r="A38" s="340"/>
      <c r="B38" s="782"/>
      <c r="C38" s="772"/>
      <c r="D38" s="772"/>
      <c r="E38" s="772"/>
      <c r="F38" s="772"/>
      <c r="G38" s="772"/>
      <c r="H38" s="772"/>
      <c r="I38" s="769"/>
      <c r="J38" s="809"/>
    </row>
    <row r="39" spans="1:11" s="184" customFormat="1" ht="24" customHeight="1">
      <c r="A39" s="340"/>
      <c r="B39" s="782"/>
      <c r="C39" s="772"/>
      <c r="D39" s="772"/>
      <c r="E39" s="772"/>
      <c r="F39" s="772"/>
      <c r="G39" s="772"/>
      <c r="H39" s="772"/>
      <c r="I39" s="769"/>
      <c r="J39" s="809"/>
    </row>
    <row r="40" spans="1:11" s="184" customFormat="1" ht="24" customHeight="1">
      <c r="A40" s="340"/>
      <c r="B40" s="782"/>
      <c r="C40" s="772"/>
      <c r="D40" s="772"/>
      <c r="E40" s="772"/>
      <c r="F40" s="772"/>
      <c r="G40" s="772"/>
      <c r="H40" s="772"/>
      <c r="I40" s="769"/>
      <c r="J40" s="809"/>
    </row>
    <row r="41" spans="1:11" s="184" customFormat="1" ht="24" customHeight="1">
      <c r="A41" s="340"/>
      <c r="B41" s="782"/>
      <c r="C41" s="772"/>
      <c r="D41" s="772"/>
      <c r="E41" s="772"/>
      <c r="F41" s="772"/>
      <c r="G41" s="772"/>
      <c r="H41" s="772"/>
      <c r="I41" s="769"/>
      <c r="J41" s="809"/>
    </row>
    <row r="42" spans="1:11" s="184" customFormat="1" ht="24" customHeight="1">
      <c r="A42" s="340"/>
      <c r="B42" s="782"/>
      <c r="C42" s="772"/>
      <c r="D42" s="772"/>
      <c r="E42" s="772"/>
      <c r="F42" s="772"/>
      <c r="G42" s="772"/>
      <c r="H42" s="772"/>
      <c r="I42" s="769"/>
      <c r="J42" s="809"/>
    </row>
    <row r="43" spans="1:11" s="184" customFormat="1" ht="24" customHeight="1">
      <c r="A43" s="340"/>
      <c r="B43" s="782"/>
      <c r="C43" s="772"/>
      <c r="D43" s="772"/>
      <c r="E43" s="772"/>
      <c r="F43" s="772"/>
      <c r="G43" s="772"/>
      <c r="H43" s="772"/>
      <c r="I43" s="769"/>
      <c r="J43" s="809"/>
    </row>
    <row r="44" spans="1:11" s="184" customFormat="1" ht="24" customHeight="1">
      <c r="A44" s="340"/>
      <c r="B44" s="810" t="s">
        <v>272</v>
      </c>
      <c r="C44" s="811"/>
      <c r="D44" s="811"/>
      <c r="E44" s="811"/>
      <c r="F44" s="811"/>
      <c r="G44" s="811"/>
      <c r="H44" s="811"/>
      <c r="I44" s="769"/>
      <c r="J44" s="809"/>
    </row>
    <row r="45" spans="1:11" ht="24" customHeight="1" thickBot="1">
      <c r="B45" s="341" t="s">
        <v>273</v>
      </c>
      <c r="C45" s="342"/>
      <c r="D45" s="342"/>
      <c r="E45" s="342"/>
      <c r="F45" s="342"/>
      <c r="G45" s="342"/>
      <c r="H45" s="342"/>
      <c r="I45" s="812">
        <f>SUM(I38:I44)</f>
        <v>0</v>
      </c>
      <c r="J45" s="813"/>
    </row>
    <row r="46" spans="1:11">
      <c r="I46" s="343"/>
      <c r="J46" s="343"/>
    </row>
    <row r="47" spans="1:11">
      <c r="I47" s="343"/>
      <c r="J47" s="343"/>
    </row>
    <row r="48" spans="1:11">
      <c r="A48" s="219" t="s">
        <v>274</v>
      </c>
    </row>
    <row r="49" spans="1:10">
      <c r="A49" s="814"/>
      <c r="B49" s="815"/>
      <c r="C49" s="815"/>
      <c r="D49" s="815"/>
      <c r="E49" s="815"/>
      <c r="F49" s="815"/>
      <c r="G49" s="815"/>
      <c r="H49" s="815"/>
      <c r="I49" s="815"/>
      <c r="J49" s="816"/>
    </row>
    <row r="50" spans="1:10">
      <c r="A50" s="817"/>
      <c r="B50" s="818"/>
      <c r="C50" s="818"/>
      <c r="D50" s="818"/>
      <c r="E50" s="818"/>
      <c r="F50" s="818"/>
      <c r="G50" s="818"/>
      <c r="H50" s="818"/>
      <c r="I50" s="818"/>
      <c r="J50" s="819"/>
    </row>
    <row r="51" spans="1:10">
      <c r="A51" s="817"/>
      <c r="B51" s="818"/>
      <c r="C51" s="818"/>
      <c r="D51" s="818"/>
      <c r="E51" s="818"/>
      <c r="F51" s="818"/>
      <c r="G51" s="818"/>
      <c r="H51" s="818"/>
      <c r="I51" s="818"/>
      <c r="J51" s="819"/>
    </row>
    <row r="52" spans="1:10">
      <c r="A52" s="820"/>
      <c r="B52" s="821"/>
      <c r="C52" s="821"/>
      <c r="D52" s="821"/>
      <c r="E52" s="821"/>
      <c r="F52" s="821"/>
      <c r="G52" s="821"/>
      <c r="H52" s="821"/>
      <c r="I52" s="821"/>
      <c r="J52" s="822"/>
    </row>
    <row r="54" spans="1:10">
      <c r="A54" s="219" t="s">
        <v>275</v>
      </c>
    </row>
    <row r="55" spans="1:10">
      <c r="A55" s="177" t="s">
        <v>276</v>
      </c>
    </row>
    <row r="56" spans="1:10">
      <c r="A56" s="800"/>
      <c r="B56" s="801"/>
      <c r="C56" s="801"/>
      <c r="D56" s="801"/>
      <c r="E56" s="801"/>
      <c r="F56" s="801"/>
      <c r="G56" s="801"/>
      <c r="H56" s="801"/>
      <c r="I56" s="801"/>
      <c r="J56" s="802"/>
    </row>
    <row r="57" spans="1:10">
      <c r="A57" s="803"/>
      <c r="B57" s="804"/>
      <c r="C57" s="804"/>
      <c r="D57" s="804"/>
      <c r="E57" s="804"/>
      <c r="F57" s="804"/>
      <c r="G57" s="804"/>
      <c r="H57" s="804"/>
      <c r="I57" s="804"/>
      <c r="J57" s="805"/>
    </row>
    <row r="58" spans="1:10">
      <c r="A58" s="803"/>
      <c r="B58" s="804"/>
      <c r="C58" s="804"/>
      <c r="D58" s="804"/>
      <c r="E58" s="804"/>
      <c r="F58" s="804"/>
      <c r="G58" s="804"/>
      <c r="H58" s="804"/>
      <c r="I58" s="804"/>
      <c r="J58" s="805"/>
    </row>
    <row r="59" spans="1:10">
      <c r="A59" s="806"/>
      <c r="B59" s="807"/>
      <c r="C59" s="807"/>
      <c r="D59" s="807"/>
      <c r="E59" s="807"/>
      <c r="F59" s="807"/>
      <c r="G59" s="807"/>
      <c r="H59" s="807"/>
      <c r="I59" s="807"/>
      <c r="J59" s="808"/>
    </row>
    <row r="61" spans="1:10">
      <c r="A61" s="219" t="s">
        <v>277</v>
      </c>
    </row>
    <row r="62" spans="1:10">
      <c r="A62" s="177" t="s">
        <v>278</v>
      </c>
    </row>
    <row r="63" spans="1:10">
      <c r="A63" s="800"/>
      <c r="B63" s="801"/>
      <c r="C63" s="801"/>
      <c r="D63" s="801"/>
      <c r="E63" s="801"/>
      <c r="F63" s="801"/>
      <c r="G63" s="801"/>
      <c r="H63" s="801"/>
      <c r="I63" s="801"/>
      <c r="J63" s="802"/>
    </row>
    <row r="64" spans="1:10">
      <c r="A64" s="803"/>
      <c r="B64" s="804"/>
      <c r="C64" s="804"/>
      <c r="D64" s="804"/>
      <c r="E64" s="804"/>
      <c r="F64" s="804"/>
      <c r="G64" s="804"/>
      <c r="H64" s="804"/>
      <c r="I64" s="804"/>
      <c r="J64" s="805"/>
    </row>
    <row r="65" spans="1:10">
      <c r="A65" s="803"/>
      <c r="B65" s="804"/>
      <c r="C65" s="804"/>
      <c r="D65" s="804"/>
      <c r="E65" s="804"/>
      <c r="F65" s="804"/>
      <c r="G65" s="804"/>
      <c r="H65" s="804"/>
      <c r="I65" s="804"/>
      <c r="J65" s="805"/>
    </row>
    <row r="66" spans="1:10">
      <c r="A66" s="806"/>
      <c r="B66" s="807"/>
      <c r="C66" s="807"/>
      <c r="D66" s="807"/>
      <c r="E66" s="807"/>
      <c r="F66" s="807"/>
      <c r="G66" s="807"/>
      <c r="H66" s="807"/>
      <c r="I66" s="807"/>
      <c r="J66" s="808"/>
    </row>
    <row r="69" spans="1:10">
      <c r="A69" s="219" t="s">
        <v>279</v>
      </c>
    </row>
    <row r="70" spans="1:10">
      <c r="A70" s="783" t="s">
        <v>280</v>
      </c>
      <c r="B70" s="784"/>
      <c r="C70" s="784"/>
      <c r="D70" s="784"/>
      <c r="E70" s="784"/>
      <c r="F70" s="784"/>
      <c r="G70" s="784"/>
      <c r="H70" s="784"/>
      <c r="I70" s="784"/>
      <c r="J70" s="784"/>
    </row>
    <row r="71" spans="1:10">
      <c r="A71" s="784"/>
      <c r="B71" s="784"/>
      <c r="C71" s="784"/>
      <c r="D71" s="784"/>
      <c r="E71" s="784"/>
      <c r="F71" s="784"/>
      <c r="G71" s="784"/>
      <c r="H71" s="784"/>
      <c r="I71" s="784"/>
      <c r="J71" s="784"/>
    </row>
    <row r="72" spans="1:10">
      <c r="A72" s="785" t="s">
        <v>281</v>
      </c>
      <c r="B72" s="786"/>
      <c r="C72" s="786"/>
      <c r="D72" s="786"/>
      <c r="E72" s="786"/>
      <c r="F72" s="786"/>
      <c r="G72" s="786"/>
      <c r="H72" s="786"/>
      <c r="I72" s="786"/>
      <c r="J72" s="786"/>
    </row>
    <row r="73" spans="1:10">
      <c r="A73" s="786"/>
      <c r="B73" s="786"/>
      <c r="C73" s="786"/>
      <c r="D73" s="786"/>
      <c r="E73" s="786"/>
      <c r="F73" s="786"/>
      <c r="G73" s="786"/>
      <c r="H73" s="786"/>
      <c r="I73" s="786"/>
      <c r="J73" s="786"/>
    </row>
    <row r="75" spans="1:10">
      <c r="A75" s="219" t="s">
        <v>282</v>
      </c>
      <c r="C75" s="787"/>
      <c r="D75" s="788"/>
      <c r="E75" s="788"/>
      <c r="F75" s="788"/>
      <c r="G75" s="789"/>
      <c r="H75" s="219" t="s">
        <v>283</v>
      </c>
    </row>
    <row r="76" spans="1:10">
      <c r="B76" s="176"/>
      <c r="C76" s="196"/>
      <c r="D76" s="196"/>
      <c r="E76" s="196"/>
      <c r="F76" s="196"/>
      <c r="G76" s="196"/>
    </row>
    <row r="77" spans="1:10" s="98" customFormat="1" ht="13.5" thickBot="1">
      <c r="A77" s="166" t="s">
        <v>284</v>
      </c>
      <c r="B77" s="166"/>
      <c r="G77" s="109"/>
      <c r="H77" s="344"/>
      <c r="I77" s="790"/>
      <c r="J77" s="790"/>
    </row>
    <row r="78" spans="1:10" s="98" customFormat="1" ht="12.75" customHeight="1">
      <c r="A78" s="791" t="s">
        <v>285</v>
      </c>
      <c r="B78" s="792"/>
      <c r="C78" s="795" t="s">
        <v>286</v>
      </c>
      <c r="D78" s="795"/>
      <c r="E78" s="795"/>
      <c r="F78" s="795"/>
      <c r="G78" s="795"/>
      <c r="H78" s="795"/>
      <c r="I78" s="797" t="s">
        <v>287</v>
      </c>
      <c r="J78" s="795"/>
    </row>
    <row r="79" spans="1:10" s="98" customFormat="1">
      <c r="A79" s="793"/>
      <c r="B79" s="794"/>
      <c r="C79" s="796"/>
      <c r="D79" s="796"/>
      <c r="E79" s="796"/>
      <c r="F79" s="796"/>
      <c r="G79" s="796"/>
      <c r="H79" s="796"/>
      <c r="I79" s="798"/>
      <c r="J79" s="799"/>
    </row>
    <row r="80" spans="1:10" s="345" customFormat="1" ht="17.25" customHeight="1">
      <c r="A80" s="776"/>
      <c r="B80" s="777"/>
      <c r="C80" s="782"/>
      <c r="D80" s="772"/>
      <c r="E80" s="772"/>
      <c r="F80" s="772"/>
      <c r="G80" s="772"/>
      <c r="H80" s="772"/>
      <c r="I80" s="772"/>
      <c r="J80" s="773"/>
    </row>
    <row r="81" spans="1:10" s="345" customFormat="1" ht="15.95" customHeight="1">
      <c r="A81" s="778"/>
      <c r="B81" s="779"/>
      <c r="C81" s="772"/>
      <c r="D81" s="772"/>
      <c r="E81" s="772"/>
      <c r="F81" s="772"/>
      <c r="G81" s="772"/>
      <c r="H81" s="772"/>
      <c r="I81" s="772"/>
      <c r="J81" s="773"/>
    </row>
    <row r="82" spans="1:10" s="345" customFormat="1" ht="15.75" customHeight="1">
      <c r="A82" s="778"/>
      <c r="B82" s="779"/>
      <c r="C82" s="772"/>
      <c r="D82" s="772"/>
      <c r="E82" s="772"/>
      <c r="F82" s="772"/>
      <c r="G82" s="772"/>
      <c r="H82" s="772"/>
      <c r="I82" s="772"/>
      <c r="J82" s="773"/>
    </row>
    <row r="83" spans="1:10" s="345" customFormat="1" ht="15.95" customHeight="1">
      <c r="A83" s="780"/>
      <c r="B83" s="781"/>
      <c r="C83" s="772"/>
      <c r="D83" s="772"/>
      <c r="E83" s="772"/>
      <c r="F83" s="772"/>
      <c r="G83" s="772"/>
      <c r="H83" s="772"/>
      <c r="I83" s="772"/>
      <c r="J83" s="773"/>
    </row>
    <row r="84" spans="1:10" s="345" customFormat="1" ht="15.95" customHeight="1">
      <c r="A84" s="768"/>
      <c r="B84" s="769"/>
      <c r="C84" s="772"/>
      <c r="D84" s="772"/>
      <c r="E84" s="772"/>
      <c r="F84" s="772"/>
      <c r="G84" s="772"/>
      <c r="H84" s="772"/>
      <c r="I84" s="772"/>
      <c r="J84" s="773"/>
    </row>
    <row r="85" spans="1:10" s="345" customFormat="1" ht="15.95" customHeight="1">
      <c r="A85" s="768"/>
      <c r="B85" s="769"/>
      <c r="C85" s="772"/>
      <c r="D85" s="772"/>
      <c r="E85" s="772"/>
      <c r="F85" s="772"/>
      <c r="G85" s="772"/>
      <c r="H85" s="772"/>
      <c r="I85" s="772"/>
      <c r="J85" s="773"/>
    </row>
    <row r="86" spans="1:10" s="345" customFormat="1" ht="15.95" customHeight="1">
      <c r="A86" s="768"/>
      <c r="B86" s="769"/>
      <c r="C86" s="772"/>
      <c r="D86" s="772"/>
      <c r="E86" s="772"/>
      <c r="F86" s="772"/>
      <c r="G86" s="772"/>
      <c r="H86" s="772"/>
      <c r="I86" s="772"/>
      <c r="J86" s="773"/>
    </row>
    <row r="87" spans="1:10" s="345" customFormat="1" ht="15.95" customHeight="1">
      <c r="A87" s="768"/>
      <c r="B87" s="769"/>
      <c r="C87" s="772"/>
      <c r="D87" s="772"/>
      <c r="E87" s="772"/>
      <c r="F87" s="772"/>
      <c r="G87" s="772"/>
      <c r="H87" s="772"/>
      <c r="I87" s="772"/>
      <c r="J87" s="773"/>
    </row>
    <row r="88" spans="1:10" s="345" customFormat="1" ht="15.95" customHeight="1">
      <c r="A88" s="768"/>
      <c r="B88" s="769"/>
      <c r="C88" s="772"/>
      <c r="D88" s="772"/>
      <c r="E88" s="772"/>
      <c r="F88" s="772"/>
      <c r="G88" s="772"/>
      <c r="H88" s="772"/>
      <c r="I88" s="772"/>
      <c r="J88" s="773"/>
    </row>
    <row r="89" spans="1:10" s="345" customFormat="1" ht="15.95" customHeight="1">
      <c r="A89" s="768"/>
      <c r="B89" s="769"/>
      <c r="C89" s="772"/>
      <c r="D89" s="772"/>
      <c r="E89" s="772"/>
      <c r="F89" s="772"/>
      <c r="G89" s="772"/>
      <c r="H89" s="772"/>
      <c r="I89" s="772"/>
      <c r="J89" s="773"/>
    </row>
    <row r="90" spans="1:10" s="345" customFormat="1" ht="15.95" customHeight="1">
      <c r="A90" s="768"/>
      <c r="B90" s="769"/>
      <c r="C90" s="772"/>
      <c r="D90" s="772"/>
      <c r="E90" s="772"/>
      <c r="F90" s="772"/>
      <c r="G90" s="772"/>
      <c r="H90" s="772"/>
      <c r="I90" s="772"/>
      <c r="J90" s="773"/>
    </row>
    <row r="91" spans="1:10" s="345" customFormat="1" ht="15.95" customHeight="1">
      <c r="A91" s="768"/>
      <c r="B91" s="769"/>
      <c r="C91" s="772"/>
      <c r="D91" s="772"/>
      <c r="E91" s="772"/>
      <c r="F91" s="772"/>
      <c r="G91" s="772"/>
      <c r="H91" s="772"/>
      <c r="I91" s="772"/>
      <c r="J91" s="773"/>
    </row>
    <row r="92" spans="1:10" s="345" customFormat="1" ht="15.95" customHeight="1">
      <c r="A92" s="768"/>
      <c r="B92" s="769"/>
      <c r="C92" s="772"/>
      <c r="D92" s="772"/>
      <c r="E92" s="772"/>
      <c r="F92" s="772"/>
      <c r="G92" s="772"/>
      <c r="H92" s="772"/>
      <c r="I92" s="772"/>
      <c r="J92" s="773"/>
    </row>
    <row r="93" spans="1:10" s="345" customFormat="1" ht="15.95" customHeight="1">
      <c r="A93" s="768"/>
      <c r="B93" s="769"/>
      <c r="C93" s="772"/>
      <c r="D93" s="772"/>
      <c r="E93" s="772"/>
      <c r="F93" s="772"/>
      <c r="G93" s="772"/>
      <c r="H93" s="772"/>
      <c r="I93" s="772"/>
      <c r="J93" s="773"/>
    </row>
    <row r="94" spans="1:10" s="345" customFormat="1" ht="15.95" customHeight="1">
      <c r="A94" s="768"/>
      <c r="B94" s="769"/>
      <c r="C94" s="772"/>
      <c r="D94" s="772"/>
      <c r="E94" s="772"/>
      <c r="F94" s="772"/>
      <c r="G94" s="772"/>
      <c r="H94" s="772"/>
      <c r="I94" s="772"/>
      <c r="J94" s="773"/>
    </row>
    <row r="95" spans="1:10" s="345" customFormat="1" ht="15.95" customHeight="1">
      <c r="A95" s="768"/>
      <c r="B95" s="769"/>
      <c r="C95" s="772"/>
      <c r="D95" s="772"/>
      <c r="E95" s="772"/>
      <c r="F95" s="772"/>
      <c r="G95" s="772"/>
      <c r="H95" s="772"/>
      <c r="I95" s="772"/>
      <c r="J95" s="773"/>
    </row>
    <row r="96" spans="1:10" s="345" customFormat="1" ht="15.95" customHeight="1">
      <c r="A96" s="768"/>
      <c r="B96" s="769"/>
      <c r="C96" s="772"/>
      <c r="D96" s="772"/>
      <c r="E96" s="772"/>
      <c r="F96" s="772"/>
      <c r="G96" s="772"/>
      <c r="H96" s="772"/>
      <c r="I96" s="772"/>
      <c r="J96" s="773"/>
    </row>
    <row r="97" spans="1:14" s="345" customFormat="1" ht="15.95" customHeight="1">
      <c r="A97" s="768"/>
      <c r="B97" s="769"/>
      <c r="C97" s="772"/>
      <c r="D97" s="772"/>
      <c r="E97" s="772"/>
      <c r="F97" s="772"/>
      <c r="G97" s="772"/>
      <c r="H97" s="772"/>
      <c r="I97" s="772"/>
      <c r="J97" s="773"/>
    </row>
    <row r="98" spans="1:14" s="345" customFormat="1" ht="15.95" customHeight="1">
      <c r="A98" s="768"/>
      <c r="B98" s="769"/>
      <c r="C98" s="772"/>
      <c r="D98" s="772"/>
      <c r="E98" s="772"/>
      <c r="F98" s="772"/>
      <c r="G98" s="772"/>
      <c r="H98" s="772"/>
      <c r="I98" s="772"/>
      <c r="J98" s="773"/>
    </row>
    <row r="99" spans="1:14" s="345" customFormat="1" ht="15.95" customHeight="1" thickBot="1">
      <c r="A99" s="770"/>
      <c r="B99" s="771"/>
      <c r="C99" s="774"/>
      <c r="D99" s="774"/>
      <c r="E99" s="774"/>
      <c r="F99" s="774"/>
      <c r="G99" s="774"/>
      <c r="H99" s="774"/>
      <c r="I99" s="774"/>
      <c r="J99" s="775"/>
    </row>
    <row r="100" spans="1:14">
      <c r="B100" s="196"/>
      <c r="C100" s="196"/>
      <c r="D100" s="196"/>
      <c r="E100" s="196"/>
      <c r="F100" s="196"/>
      <c r="G100" s="196"/>
      <c r="H100" s="196"/>
      <c r="I100" s="196"/>
      <c r="J100" s="196"/>
    </row>
    <row r="105" spans="1:14">
      <c r="A105" s="766"/>
      <c r="B105" s="766"/>
      <c r="C105" s="145"/>
      <c r="D105" s="145"/>
      <c r="E105" s="767"/>
      <c r="F105" s="767"/>
      <c r="G105" s="767"/>
      <c r="H105" s="767"/>
      <c r="I105" s="767"/>
      <c r="J105" s="767"/>
      <c r="K105" s="145"/>
      <c r="L105" s="145"/>
      <c r="M105" s="145"/>
      <c r="N105" s="145"/>
    </row>
    <row r="106" spans="1:14">
      <c r="A106" s="177" t="s">
        <v>81</v>
      </c>
      <c r="E106" s="346" t="s">
        <v>288</v>
      </c>
      <c r="G106" s="176"/>
    </row>
    <row r="107" spans="1:14">
      <c r="E107" s="176" t="s">
        <v>289</v>
      </c>
    </row>
  </sheetData>
  <sheetProtection password="80E6" sheet="1" objects="1" scenarios="1" selectLockedCells="1"/>
  <mergeCells count="87">
    <mergeCell ref="A23:G24"/>
    <mergeCell ref="H23:H24"/>
    <mergeCell ref="I23:J24"/>
    <mergeCell ref="D7:J7"/>
    <mergeCell ref="A12:I14"/>
    <mergeCell ref="A17:I19"/>
    <mergeCell ref="A22:G22"/>
    <mergeCell ref="I22:J22"/>
    <mergeCell ref="A27:I29"/>
    <mergeCell ref="D32:G32"/>
    <mergeCell ref="A34:J34"/>
    <mergeCell ref="A35:J35"/>
    <mergeCell ref="A36:A37"/>
    <mergeCell ref="B36:H37"/>
    <mergeCell ref="I36:J37"/>
    <mergeCell ref="B38:H38"/>
    <mergeCell ref="I38:J38"/>
    <mergeCell ref="B39:H39"/>
    <mergeCell ref="I39:J39"/>
    <mergeCell ref="B40:H40"/>
    <mergeCell ref="I40:J40"/>
    <mergeCell ref="A63:J66"/>
    <mergeCell ref="B41:H41"/>
    <mergeCell ref="I41:J41"/>
    <mergeCell ref="B42:H42"/>
    <mergeCell ref="I42:J42"/>
    <mergeCell ref="B43:H43"/>
    <mergeCell ref="I43:J43"/>
    <mergeCell ref="B44:H44"/>
    <mergeCell ref="I44:J44"/>
    <mergeCell ref="I45:J45"/>
    <mergeCell ref="A49:J52"/>
    <mergeCell ref="A56:J59"/>
    <mergeCell ref="A70:J71"/>
    <mergeCell ref="A72:J73"/>
    <mergeCell ref="C75:G75"/>
    <mergeCell ref="I77:J77"/>
    <mergeCell ref="A78:B79"/>
    <mergeCell ref="C78:H79"/>
    <mergeCell ref="I78:J79"/>
    <mergeCell ref="A80:B83"/>
    <mergeCell ref="C80:H80"/>
    <mergeCell ref="I80:J80"/>
    <mergeCell ref="C81:H81"/>
    <mergeCell ref="I81:J81"/>
    <mergeCell ref="C82:H82"/>
    <mergeCell ref="I82:J82"/>
    <mergeCell ref="C83:H83"/>
    <mergeCell ref="I83:J83"/>
    <mergeCell ref="A84:B87"/>
    <mergeCell ref="C84:H84"/>
    <mergeCell ref="I84:J84"/>
    <mergeCell ref="C85:H85"/>
    <mergeCell ref="I85:J85"/>
    <mergeCell ref="C86:H86"/>
    <mergeCell ref="I86:J86"/>
    <mergeCell ref="C87:H87"/>
    <mergeCell ref="I87:J87"/>
    <mergeCell ref="A88:B91"/>
    <mergeCell ref="C88:H88"/>
    <mergeCell ref="I88:J88"/>
    <mergeCell ref="C89:H89"/>
    <mergeCell ref="I89:J89"/>
    <mergeCell ref="C90:H90"/>
    <mergeCell ref="I90:J90"/>
    <mergeCell ref="C91:H91"/>
    <mergeCell ref="I91:J91"/>
    <mergeCell ref="A92:B95"/>
    <mergeCell ref="C92:H92"/>
    <mergeCell ref="I92:J92"/>
    <mergeCell ref="C93:H93"/>
    <mergeCell ref="I93:J93"/>
    <mergeCell ref="C94:H94"/>
    <mergeCell ref="I94:J94"/>
    <mergeCell ref="C95:H95"/>
    <mergeCell ref="I95:J95"/>
    <mergeCell ref="A105:B105"/>
    <mergeCell ref="E105:J105"/>
    <mergeCell ref="A96:B99"/>
    <mergeCell ref="C96:H96"/>
    <mergeCell ref="I96:J96"/>
    <mergeCell ref="C97:H97"/>
    <mergeCell ref="I97:J97"/>
    <mergeCell ref="C98:H98"/>
    <mergeCell ref="I98:J98"/>
    <mergeCell ref="C99:H99"/>
    <mergeCell ref="I99:J99"/>
  </mergeCells>
  <conditionalFormatting sqref="I45:J45">
    <cfRule type="cellIs" dxfId="0" priority="1" stopIfTrue="1" operator="notEqual">
      <formula>100</formula>
    </cfRule>
  </conditionalFormatting>
  <pageMargins left="1.1023622047244095" right="0.31496062992125984" top="0.78740157480314965" bottom="0.78740157480314965" header="0.31496062992125984" footer="0.31496062992125984"/>
  <pageSetup paperSize="9" scale="74" orientation="portrait" horizontalDpi="0" verticalDpi="0"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104775</xdr:colOff>
                    <xdr:row>5</xdr:row>
                    <xdr:rowOff>0</xdr:rowOff>
                  </from>
                  <to>
                    <xdr:col>3</xdr:col>
                    <xdr:colOff>9525</xdr:colOff>
                    <xdr:row>6</xdr:row>
                    <xdr:rowOff>95250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104775</xdr:colOff>
                    <xdr:row>5</xdr:row>
                    <xdr:rowOff>152400</xdr:rowOff>
                  </from>
                  <to>
                    <xdr:col>3</xdr:col>
                    <xdr:colOff>9525</xdr:colOff>
                    <xdr:row>7</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47625</xdr:colOff>
                    <xdr:row>4</xdr:row>
                    <xdr:rowOff>142875</xdr:rowOff>
                  </from>
                  <to>
                    <xdr:col>1</xdr:col>
                    <xdr:colOff>57150</xdr:colOff>
                    <xdr:row>6</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47625</xdr:colOff>
                    <xdr:row>6</xdr:row>
                    <xdr:rowOff>0</xdr:rowOff>
                  </from>
                  <to>
                    <xdr:col>1</xdr:col>
                    <xdr:colOff>57150</xdr:colOff>
                    <xdr:row>7</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47625</xdr:colOff>
                    <xdr:row>7</xdr:row>
                    <xdr:rowOff>19050</xdr:rowOff>
                  </from>
                  <to>
                    <xdr:col>1</xdr:col>
                    <xdr:colOff>57150</xdr:colOff>
                    <xdr:row>8</xdr:row>
                    <xdr:rowOff>28575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47625</xdr:colOff>
                    <xdr:row>8</xdr:row>
                    <xdr:rowOff>0</xdr:rowOff>
                  </from>
                  <to>
                    <xdr:col>1</xdr:col>
                    <xdr:colOff>57150</xdr:colOff>
                    <xdr:row>9</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7"/>
  <sheetViews>
    <sheetView topLeftCell="A4" zoomScaleNormal="100" workbookViewId="0">
      <selection activeCell="B11" sqref="B11:E13"/>
    </sheetView>
  </sheetViews>
  <sheetFormatPr baseColWidth="10" defaultRowHeight="14.25"/>
  <cols>
    <col min="1" max="1" width="3.75" style="353" customWidth="1"/>
    <col min="2" max="2" width="15" style="353" customWidth="1"/>
    <col min="3" max="3" width="11.625" style="353" customWidth="1"/>
    <col min="4" max="4" width="5.75" style="353" customWidth="1"/>
    <col min="5" max="5" width="13.375" style="353" customWidth="1"/>
    <col min="6" max="6" width="10" style="353" customWidth="1"/>
    <col min="7" max="7" width="9.25" style="353" customWidth="1"/>
    <col min="8" max="8" width="10" style="353" customWidth="1"/>
    <col min="9" max="9" width="7.25" style="353" customWidth="1"/>
    <col min="10" max="10" width="4.125" style="353" customWidth="1"/>
    <col min="11" max="11" width="3.5" style="353" customWidth="1"/>
    <col min="12" max="12" width="13.375" style="353" bestFit="1" customWidth="1"/>
    <col min="13" max="256" width="11" style="353"/>
    <col min="257" max="257" width="3.75" style="353" customWidth="1"/>
    <col min="258" max="258" width="15" style="353" customWidth="1"/>
    <col min="259" max="259" width="11.625" style="353" customWidth="1"/>
    <col min="260" max="260" width="5.75" style="353" customWidth="1"/>
    <col min="261" max="261" width="13.375" style="353" customWidth="1"/>
    <col min="262" max="262" width="10" style="353" customWidth="1"/>
    <col min="263" max="263" width="9.25" style="353" customWidth="1"/>
    <col min="264" max="264" width="10" style="353" customWidth="1"/>
    <col min="265" max="265" width="7.25" style="353" customWidth="1"/>
    <col min="266" max="266" width="4.125" style="353" customWidth="1"/>
    <col min="267" max="267" width="3.5" style="353" customWidth="1"/>
    <col min="268" max="268" width="13.375" style="353" bestFit="1" customWidth="1"/>
    <col min="269" max="512" width="11" style="353"/>
    <col min="513" max="513" width="3.75" style="353" customWidth="1"/>
    <col min="514" max="514" width="15" style="353" customWidth="1"/>
    <col min="515" max="515" width="11.625" style="353" customWidth="1"/>
    <col min="516" max="516" width="5.75" style="353" customWidth="1"/>
    <col min="517" max="517" width="13.375" style="353" customWidth="1"/>
    <col min="518" max="518" width="10" style="353" customWidth="1"/>
    <col min="519" max="519" width="9.25" style="353" customWidth="1"/>
    <col min="520" max="520" width="10" style="353" customWidth="1"/>
    <col min="521" max="521" width="7.25" style="353" customWidth="1"/>
    <col min="522" max="522" width="4.125" style="353" customWidth="1"/>
    <col min="523" max="523" width="3.5" style="353" customWidth="1"/>
    <col min="524" max="524" width="13.375" style="353" bestFit="1" customWidth="1"/>
    <col min="525" max="768" width="11" style="353"/>
    <col min="769" max="769" width="3.75" style="353" customWidth="1"/>
    <col min="770" max="770" width="15" style="353" customWidth="1"/>
    <col min="771" max="771" width="11.625" style="353" customWidth="1"/>
    <col min="772" max="772" width="5.75" style="353" customWidth="1"/>
    <col min="773" max="773" width="13.375" style="353" customWidth="1"/>
    <col min="774" max="774" width="10" style="353" customWidth="1"/>
    <col min="775" max="775" width="9.25" style="353" customWidth="1"/>
    <col min="776" max="776" width="10" style="353" customWidth="1"/>
    <col min="777" max="777" width="7.25" style="353" customWidth="1"/>
    <col min="778" max="778" width="4.125" style="353" customWidth="1"/>
    <col min="779" max="779" width="3.5" style="353" customWidth="1"/>
    <col min="780" max="780" width="13.375" style="353" bestFit="1" customWidth="1"/>
    <col min="781" max="1024" width="11" style="353"/>
    <col min="1025" max="1025" width="3.75" style="353" customWidth="1"/>
    <col min="1026" max="1026" width="15" style="353" customWidth="1"/>
    <col min="1027" max="1027" width="11.625" style="353" customWidth="1"/>
    <col min="1028" max="1028" width="5.75" style="353" customWidth="1"/>
    <col min="1029" max="1029" width="13.375" style="353" customWidth="1"/>
    <col min="1030" max="1030" width="10" style="353" customWidth="1"/>
    <col min="1031" max="1031" width="9.25" style="353" customWidth="1"/>
    <col min="1032" max="1032" width="10" style="353" customWidth="1"/>
    <col min="1033" max="1033" width="7.25" style="353" customWidth="1"/>
    <col min="1034" max="1034" width="4.125" style="353" customWidth="1"/>
    <col min="1035" max="1035" width="3.5" style="353" customWidth="1"/>
    <col min="1036" max="1036" width="13.375" style="353" bestFit="1" customWidth="1"/>
    <col min="1037" max="1280" width="11" style="353"/>
    <col min="1281" max="1281" width="3.75" style="353" customWidth="1"/>
    <col min="1282" max="1282" width="15" style="353" customWidth="1"/>
    <col min="1283" max="1283" width="11.625" style="353" customWidth="1"/>
    <col min="1284" max="1284" width="5.75" style="353" customWidth="1"/>
    <col min="1285" max="1285" width="13.375" style="353" customWidth="1"/>
    <col min="1286" max="1286" width="10" style="353" customWidth="1"/>
    <col min="1287" max="1287" width="9.25" style="353" customWidth="1"/>
    <col min="1288" max="1288" width="10" style="353" customWidth="1"/>
    <col min="1289" max="1289" width="7.25" style="353" customWidth="1"/>
    <col min="1290" max="1290" width="4.125" style="353" customWidth="1"/>
    <col min="1291" max="1291" width="3.5" style="353" customWidth="1"/>
    <col min="1292" max="1292" width="13.375" style="353" bestFit="1" customWidth="1"/>
    <col min="1293" max="1536" width="11" style="353"/>
    <col min="1537" max="1537" width="3.75" style="353" customWidth="1"/>
    <col min="1538" max="1538" width="15" style="353" customWidth="1"/>
    <col min="1539" max="1539" width="11.625" style="353" customWidth="1"/>
    <col min="1540" max="1540" width="5.75" style="353" customWidth="1"/>
    <col min="1541" max="1541" width="13.375" style="353" customWidth="1"/>
    <col min="1542" max="1542" width="10" style="353" customWidth="1"/>
    <col min="1543" max="1543" width="9.25" style="353" customWidth="1"/>
    <col min="1544" max="1544" width="10" style="353" customWidth="1"/>
    <col min="1545" max="1545" width="7.25" style="353" customWidth="1"/>
    <col min="1546" max="1546" width="4.125" style="353" customWidth="1"/>
    <col min="1547" max="1547" width="3.5" style="353" customWidth="1"/>
    <col min="1548" max="1548" width="13.375" style="353" bestFit="1" customWidth="1"/>
    <col min="1549" max="1792" width="11" style="353"/>
    <col min="1793" max="1793" width="3.75" style="353" customWidth="1"/>
    <col min="1794" max="1794" width="15" style="353" customWidth="1"/>
    <col min="1795" max="1795" width="11.625" style="353" customWidth="1"/>
    <col min="1796" max="1796" width="5.75" style="353" customWidth="1"/>
    <col min="1797" max="1797" width="13.375" style="353" customWidth="1"/>
    <col min="1798" max="1798" width="10" style="353" customWidth="1"/>
    <col min="1799" max="1799" width="9.25" style="353" customWidth="1"/>
    <col min="1800" max="1800" width="10" style="353" customWidth="1"/>
    <col min="1801" max="1801" width="7.25" style="353" customWidth="1"/>
    <col min="1802" max="1802" width="4.125" style="353" customWidth="1"/>
    <col min="1803" max="1803" width="3.5" style="353" customWidth="1"/>
    <col min="1804" max="1804" width="13.375" style="353" bestFit="1" customWidth="1"/>
    <col min="1805" max="2048" width="11" style="353"/>
    <col min="2049" max="2049" width="3.75" style="353" customWidth="1"/>
    <col min="2050" max="2050" width="15" style="353" customWidth="1"/>
    <col min="2051" max="2051" width="11.625" style="353" customWidth="1"/>
    <col min="2052" max="2052" width="5.75" style="353" customWidth="1"/>
    <col min="2053" max="2053" width="13.375" style="353" customWidth="1"/>
    <col min="2054" max="2054" width="10" style="353" customWidth="1"/>
    <col min="2055" max="2055" width="9.25" style="353" customWidth="1"/>
    <col min="2056" max="2056" width="10" style="353" customWidth="1"/>
    <col min="2057" max="2057" width="7.25" style="353" customWidth="1"/>
    <col min="2058" max="2058" width="4.125" style="353" customWidth="1"/>
    <col min="2059" max="2059" width="3.5" style="353" customWidth="1"/>
    <col min="2060" max="2060" width="13.375" style="353" bestFit="1" customWidth="1"/>
    <col min="2061" max="2304" width="11" style="353"/>
    <col min="2305" max="2305" width="3.75" style="353" customWidth="1"/>
    <col min="2306" max="2306" width="15" style="353" customWidth="1"/>
    <col min="2307" max="2307" width="11.625" style="353" customWidth="1"/>
    <col min="2308" max="2308" width="5.75" style="353" customWidth="1"/>
    <col min="2309" max="2309" width="13.375" style="353" customWidth="1"/>
    <col min="2310" max="2310" width="10" style="353" customWidth="1"/>
    <col min="2311" max="2311" width="9.25" style="353" customWidth="1"/>
    <col min="2312" max="2312" width="10" style="353" customWidth="1"/>
    <col min="2313" max="2313" width="7.25" style="353" customWidth="1"/>
    <col min="2314" max="2314" width="4.125" style="353" customWidth="1"/>
    <col min="2315" max="2315" width="3.5" style="353" customWidth="1"/>
    <col min="2316" max="2316" width="13.375" style="353" bestFit="1" customWidth="1"/>
    <col min="2317" max="2560" width="11" style="353"/>
    <col min="2561" max="2561" width="3.75" style="353" customWidth="1"/>
    <col min="2562" max="2562" width="15" style="353" customWidth="1"/>
    <col min="2563" max="2563" width="11.625" style="353" customWidth="1"/>
    <col min="2564" max="2564" width="5.75" style="353" customWidth="1"/>
    <col min="2565" max="2565" width="13.375" style="353" customWidth="1"/>
    <col min="2566" max="2566" width="10" style="353" customWidth="1"/>
    <col min="2567" max="2567" width="9.25" style="353" customWidth="1"/>
    <col min="2568" max="2568" width="10" style="353" customWidth="1"/>
    <col min="2569" max="2569" width="7.25" style="353" customWidth="1"/>
    <col min="2570" max="2570" width="4.125" style="353" customWidth="1"/>
    <col min="2571" max="2571" width="3.5" style="353" customWidth="1"/>
    <col min="2572" max="2572" width="13.375" style="353" bestFit="1" customWidth="1"/>
    <col min="2573" max="2816" width="11" style="353"/>
    <col min="2817" max="2817" width="3.75" style="353" customWidth="1"/>
    <col min="2818" max="2818" width="15" style="353" customWidth="1"/>
    <col min="2819" max="2819" width="11.625" style="353" customWidth="1"/>
    <col min="2820" max="2820" width="5.75" style="353" customWidth="1"/>
    <col min="2821" max="2821" width="13.375" style="353" customWidth="1"/>
    <col min="2822" max="2822" width="10" style="353" customWidth="1"/>
    <col min="2823" max="2823" width="9.25" style="353" customWidth="1"/>
    <col min="2824" max="2824" width="10" style="353" customWidth="1"/>
    <col min="2825" max="2825" width="7.25" style="353" customWidth="1"/>
    <col min="2826" max="2826" width="4.125" style="353" customWidth="1"/>
    <col min="2827" max="2827" width="3.5" style="353" customWidth="1"/>
    <col min="2828" max="2828" width="13.375" style="353" bestFit="1" customWidth="1"/>
    <col min="2829" max="3072" width="11" style="353"/>
    <col min="3073" max="3073" width="3.75" style="353" customWidth="1"/>
    <col min="3074" max="3074" width="15" style="353" customWidth="1"/>
    <col min="3075" max="3075" width="11.625" style="353" customWidth="1"/>
    <col min="3076" max="3076" width="5.75" style="353" customWidth="1"/>
    <col min="3077" max="3077" width="13.375" style="353" customWidth="1"/>
    <col min="3078" max="3078" width="10" style="353" customWidth="1"/>
    <col min="3079" max="3079" width="9.25" style="353" customWidth="1"/>
    <col min="3080" max="3080" width="10" style="353" customWidth="1"/>
    <col min="3081" max="3081" width="7.25" style="353" customWidth="1"/>
    <col min="3082" max="3082" width="4.125" style="353" customWidth="1"/>
    <col min="3083" max="3083" width="3.5" style="353" customWidth="1"/>
    <col min="3084" max="3084" width="13.375" style="353" bestFit="1" customWidth="1"/>
    <col min="3085" max="3328" width="11" style="353"/>
    <col min="3329" max="3329" width="3.75" style="353" customWidth="1"/>
    <col min="3330" max="3330" width="15" style="353" customWidth="1"/>
    <col min="3331" max="3331" width="11.625" style="353" customWidth="1"/>
    <col min="3332" max="3332" width="5.75" style="353" customWidth="1"/>
    <col min="3333" max="3333" width="13.375" style="353" customWidth="1"/>
    <col min="3334" max="3334" width="10" style="353" customWidth="1"/>
    <col min="3335" max="3335" width="9.25" style="353" customWidth="1"/>
    <col min="3336" max="3336" width="10" style="353" customWidth="1"/>
    <col min="3337" max="3337" width="7.25" style="353" customWidth="1"/>
    <col min="3338" max="3338" width="4.125" style="353" customWidth="1"/>
    <col min="3339" max="3339" width="3.5" style="353" customWidth="1"/>
    <col min="3340" max="3340" width="13.375" style="353" bestFit="1" customWidth="1"/>
    <col min="3341" max="3584" width="11" style="353"/>
    <col min="3585" max="3585" width="3.75" style="353" customWidth="1"/>
    <col min="3586" max="3586" width="15" style="353" customWidth="1"/>
    <col min="3587" max="3587" width="11.625" style="353" customWidth="1"/>
    <col min="3588" max="3588" width="5.75" style="353" customWidth="1"/>
    <col min="3589" max="3589" width="13.375" style="353" customWidth="1"/>
    <col min="3590" max="3590" width="10" style="353" customWidth="1"/>
    <col min="3591" max="3591" width="9.25" style="353" customWidth="1"/>
    <col min="3592" max="3592" width="10" style="353" customWidth="1"/>
    <col min="3593" max="3593" width="7.25" style="353" customWidth="1"/>
    <col min="3594" max="3594" width="4.125" style="353" customWidth="1"/>
    <col min="3595" max="3595" width="3.5" style="353" customWidth="1"/>
    <col min="3596" max="3596" width="13.375" style="353" bestFit="1" customWidth="1"/>
    <col min="3597" max="3840" width="11" style="353"/>
    <col min="3841" max="3841" width="3.75" style="353" customWidth="1"/>
    <col min="3842" max="3842" width="15" style="353" customWidth="1"/>
    <col min="3843" max="3843" width="11.625" style="353" customWidth="1"/>
    <col min="3844" max="3844" width="5.75" style="353" customWidth="1"/>
    <col min="3845" max="3845" width="13.375" style="353" customWidth="1"/>
    <col min="3846" max="3846" width="10" style="353" customWidth="1"/>
    <col min="3847" max="3847" width="9.25" style="353" customWidth="1"/>
    <col min="3848" max="3848" width="10" style="353" customWidth="1"/>
    <col min="3849" max="3849" width="7.25" style="353" customWidth="1"/>
    <col min="3850" max="3850" width="4.125" style="353" customWidth="1"/>
    <col min="3851" max="3851" width="3.5" style="353" customWidth="1"/>
    <col min="3852" max="3852" width="13.375" style="353" bestFit="1" customWidth="1"/>
    <col min="3853" max="4096" width="11" style="353"/>
    <col min="4097" max="4097" width="3.75" style="353" customWidth="1"/>
    <col min="4098" max="4098" width="15" style="353" customWidth="1"/>
    <col min="4099" max="4099" width="11.625" style="353" customWidth="1"/>
    <col min="4100" max="4100" width="5.75" style="353" customWidth="1"/>
    <col min="4101" max="4101" width="13.375" style="353" customWidth="1"/>
    <col min="4102" max="4102" width="10" style="353" customWidth="1"/>
    <col min="4103" max="4103" width="9.25" style="353" customWidth="1"/>
    <col min="4104" max="4104" width="10" style="353" customWidth="1"/>
    <col min="4105" max="4105" width="7.25" style="353" customWidth="1"/>
    <col min="4106" max="4106" width="4.125" style="353" customWidth="1"/>
    <col min="4107" max="4107" width="3.5" style="353" customWidth="1"/>
    <col min="4108" max="4108" width="13.375" style="353" bestFit="1" customWidth="1"/>
    <col min="4109" max="4352" width="11" style="353"/>
    <col min="4353" max="4353" width="3.75" style="353" customWidth="1"/>
    <col min="4354" max="4354" width="15" style="353" customWidth="1"/>
    <col min="4355" max="4355" width="11.625" style="353" customWidth="1"/>
    <col min="4356" max="4356" width="5.75" style="353" customWidth="1"/>
    <col min="4357" max="4357" width="13.375" style="353" customWidth="1"/>
    <col min="4358" max="4358" width="10" style="353" customWidth="1"/>
    <col min="4359" max="4359" width="9.25" style="353" customWidth="1"/>
    <col min="4360" max="4360" width="10" style="353" customWidth="1"/>
    <col min="4361" max="4361" width="7.25" style="353" customWidth="1"/>
    <col min="4362" max="4362" width="4.125" style="353" customWidth="1"/>
    <col min="4363" max="4363" width="3.5" style="353" customWidth="1"/>
    <col min="4364" max="4364" width="13.375" style="353" bestFit="1" customWidth="1"/>
    <col min="4365" max="4608" width="11" style="353"/>
    <col min="4609" max="4609" width="3.75" style="353" customWidth="1"/>
    <col min="4610" max="4610" width="15" style="353" customWidth="1"/>
    <col min="4611" max="4611" width="11.625" style="353" customWidth="1"/>
    <col min="4612" max="4612" width="5.75" style="353" customWidth="1"/>
    <col min="4613" max="4613" width="13.375" style="353" customWidth="1"/>
    <col min="4614" max="4614" width="10" style="353" customWidth="1"/>
    <col min="4615" max="4615" width="9.25" style="353" customWidth="1"/>
    <col min="4616" max="4616" width="10" style="353" customWidth="1"/>
    <col min="4617" max="4617" width="7.25" style="353" customWidth="1"/>
    <col min="4618" max="4618" width="4.125" style="353" customWidth="1"/>
    <col min="4619" max="4619" width="3.5" style="353" customWidth="1"/>
    <col min="4620" max="4620" width="13.375" style="353" bestFit="1" customWidth="1"/>
    <col min="4621" max="4864" width="11" style="353"/>
    <col min="4865" max="4865" width="3.75" style="353" customWidth="1"/>
    <col min="4866" max="4866" width="15" style="353" customWidth="1"/>
    <col min="4867" max="4867" width="11.625" style="353" customWidth="1"/>
    <col min="4868" max="4868" width="5.75" style="353" customWidth="1"/>
    <col min="4869" max="4869" width="13.375" style="353" customWidth="1"/>
    <col min="4870" max="4870" width="10" style="353" customWidth="1"/>
    <col min="4871" max="4871" width="9.25" style="353" customWidth="1"/>
    <col min="4872" max="4872" width="10" style="353" customWidth="1"/>
    <col min="4873" max="4873" width="7.25" style="353" customWidth="1"/>
    <col min="4874" max="4874" width="4.125" style="353" customWidth="1"/>
    <col min="4875" max="4875" width="3.5" style="353" customWidth="1"/>
    <col min="4876" max="4876" width="13.375" style="353" bestFit="1" customWidth="1"/>
    <col min="4877" max="5120" width="11" style="353"/>
    <col min="5121" max="5121" width="3.75" style="353" customWidth="1"/>
    <col min="5122" max="5122" width="15" style="353" customWidth="1"/>
    <col min="5123" max="5123" width="11.625" style="353" customWidth="1"/>
    <col min="5124" max="5124" width="5.75" style="353" customWidth="1"/>
    <col min="5125" max="5125" width="13.375" style="353" customWidth="1"/>
    <col min="5126" max="5126" width="10" style="353" customWidth="1"/>
    <col min="5127" max="5127" width="9.25" style="353" customWidth="1"/>
    <col min="5128" max="5128" width="10" style="353" customWidth="1"/>
    <col min="5129" max="5129" width="7.25" style="353" customWidth="1"/>
    <col min="5130" max="5130" width="4.125" style="353" customWidth="1"/>
    <col min="5131" max="5131" width="3.5" style="353" customWidth="1"/>
    <col min="5132" max="5132" width="13.375" style="353" bestFit="1" customWidth="1"/>
    <col min="5133" max="5376" width="11" style="353"/>
    <col min="5377" max="5377" width="3.75" style="353" customWidth="1"/>
    <col min="5378" max="5378" width="15" style="353" customWidth="1"/>
    <col min="5379" max="5379" width="11.625" style="353" customWidth="1"/>
    <col min="5380" max="5380" width="5.75" style="353" customWidth="1"/>
    <col min="5381" max="5381" width="13.375" style="353" customWidth="1"/>
    <col min="5382" max="5382" width="10" style="353" customWidth="1"/>
    <col min="5383" max="5383" width="9.25" style="353" customWidth="1"/>
    <col min="5384" max="5384" width="10" style="353" customWidth="1"/>
    <col min="5385" max="5385" width="7.25" style="353" customWidth="1"/>
    <col min="5386" max="5386" width="4.125" style="353" customWidth="1"/>
    <col min="5387" max="5387" width="3.5" style="353" customWidth="1"/>
    <col min="5388" max="5388" width="13.375" style="353" bestFit="1" customWidth="1"/>
    <col min="5389" max="5632" width="11" style="353"/>
    <col min="5633" max="5633" width="3.75" style="353" customWidth="1"/>
    <col min="5634" max="5634" width="15" style="353" customWidth="1"/>
    <col min="5635" max="5635" width="11.625" style="353" customWidth="1"/>
    <col min="5636" max="5636" width="5.75" style="353" customWidth="1"/>
    <col min="5637" max="5637" width="13.375" style="353" customWidth="1"/>
    <col min="5638" max="5638" width="10" style="353" customWidth="1"/>
    <col min="5639" max="5639" width="9.25" style="353" customWidth="1"/>
    <col min="5640" max="5640" width="10" style="353" customWidth="1"/>
    <col min="5641" max="5641" width="7.25" style="353" customWidth="1"/>
    <col min="5642" max="5642" width="4.125" style="353" customWidth="1"/>
    <col min="5643" max="5643" width="3.5" style="353" customWidth="1"/>
    <col min="5644" max="5644" width="13.375" style="353" bestFit="1" customWidth="1"/>
    <col min="5645" max="5888" width="11" style="353"/>
    <col min="5889" max="5889" width="3.75" style="353" customWidth="1"/>
    <col min="5890" max="5890" width="15" style="353" customWidth="1"/>
    <col min="5891" max="5891" width="11.625" style="353" customWidth="1"/>
    <col min="5892" max="5892" width="5.75" style="353" customWidth="1"/>
    <col min="5893" max="5893" width="13.375" style="353" customWidth="1"/>
    <col min="5894" max="5894" width="10" style="353" customWidth="1"/>
    <col min="5895" max="5895" width="9.25" style="353" customWidth="1"/>
    <col min="5896" max="5896" width="10" style="353" customWidth="1"/>
    <col min="5897" max="5897" width="7.25" style="353" customWidth="1"/>
    <col min="5898" max="5898" width="4.125" style="353" customWidth="1"/>
    <col min="5899" max="5899" width="3.5" style="353" customWidth="1"/>
    <col min="5900" max="5900" width="13.375" style="353" bestFit="1" customWidth="1"/>
    <col min="5901" max="6144" width="11" style="353"/>
    <col min="6145" max="6145" width="3.75" style="353" customWidth="1"/>
    <col min="6146" max="6146" width="15" style="353" customWidth="1"/>
    <col min="6147" max="6147" width="11.625" style="353" customWidth="1"/>
    <col min="6148" max="6148" width="5.75" style="353" customWidth="1"/>
    <col min="6149" max="6149" width="13.375" style="353" customWidth="1"/>
    <col min="6150" max="6150" width="10" style="353" customWidth="1"/>
    <col min="6151" max="6151" width="9.25" style="353" customWidth="1"/>
    <col min="6152" max="6152" width="10" style="353" customWidth="1"/>
    <col min="6153" max="6153" width="7.25" style="353" customWidth="1"/>
    <col min="6154" max="6154" width="4.125" style="353" customWidth="1"/>
    <col min="6155" max="6155" width="3.5" style="353" customWidth="1"/>
    <col min="6156" max="6156" width="13.375" style="353" bestFit="1" customWidth="1"/>
    <col min="6157" max="6400" width="11" style="353"/>
    <col min="6401" max="6401" width="3.75" style="353" customWidth="1"/>
    <col min="6402" max="6402" width="15" style="353" customWidth="1"/>
    <col min="6403" max="6403" width="11.625" style="353" customWidth="1"/>
    <col min="6404" max="6404" width="5.75" style="353" customWidth="1"/>
    <col min="6405" max="6405" width="13.375" style="353" customWidth="1"/>
    <col min="6406" max="6406" width="10" style="353" customWidth="1"/>
    <col min="6407" max="6407" width="9.25" style="353" customWidth="1"/>
    <col min="6408" max="6408" width="10" style="353" customWidth="1"/>
    <col min="6409" max="6409" width="7.25" style="353" customWidth="1"/>
    <col min="6410" max="6410" width="4.125" style="353" customWidth="1"/>
    <col min="6411" max="6411" width="3.5" style="353" customWidth="1"/>
    <col min="6412" max="6412" width="13.375" style="353" bestFit="1" customWidth="1"/>
    <col min="6413" max="6656" width="11" style="353"/>
    <col min="6657" max="6657" width="3.75" style="353" customWidth="1"/>
    <col min="6658" max="6658" width="15" style="353" customWidth="1"/>
    <col min="6659" max="6659" width="11.625" style="353" customWidth="1"/>
    <col min="6660" max="6660" width="5.75" style="353" customWidth="1"/>
    <col min="6661" max="6661" width="13.375" style="353" customWidth="1"/>
    <col min="6662" max="6662" width="10" style="353" customWidth="1"/>
    <col min="6663" max="6663" width="9.25" style="353" customWidth="1"/>
    <col min="6664" max="6664" width="10" style="353" customWidth="1"/>
    <col min="6665" max="6665" width="7.25" style="353" customWidth="1"/>
    <col min="6666" max="6666" width="4.125" style="353" customWidth="1"/>
    <col min="6667" max="6667" width="3.5" style="353" customWidth="1"/>
    <col min="6668" max="6668" width="13.375" style="353" bestFit="1" customWidth="1"/>
    <col min="6669" max="6912" width="11" style="353"/>
    <col min="6913" max="6913" width="3.75" style="353" customWidth="1"/>
    <col min="6914" max="6914" width="15" style="353" customWidth="1"/>
    <col min="6915" max="6915" width="11.625" style="353" customWidth="1"/>
    <col min="6916" max="6916" width="5.75" style="353" customWidth="1"/>
    <col min="6917" max="6917" width="13.375" style="353" customWidth="1"/>
    <col min="6918" max="6918" width="10" style="353" customWidth="1"/>
    <col min="6919" max="6919" width="9.25" style="353" customWidth="1"/>
    <col min="6920" max="6920" width="10" style="353" customWidth="1"/>
    <col min="6921" max="6921" width="7.25" style="353" customWidth="1"/>
    <col min="6922" max="6922" width="4.125" style="353" customWidth="1"/>
    <col min="6923" max="6923" width="3.5" style="353" customWidth="1"/>
    <col min="6924" max="6924" width="13.375" style="353" bestFit="1" customWidth="1"/>
    <col min="6925" max="7168" width="11" style="353"/>
    <col min="7169" max="7169" width="3.75" style="353" customWidth="1"/>
    <col min="7170" max="7170" width="15" style="353" customWidth="1"/>
    <col min="7171" max="7171" width="11.625" style="353" customWidth="1"/>
    <col min="7172" max="7172" width="5.75" style="353" customWidth="1"/>
    <col min="7173" max="7173" width="13.375" style="353" customWidth="1"/>
    <col min="7174" max="7174" width="10" style="353" customWidth="1"/>
    <col min="7175" max="7175" width="9.25" style="353" customWidth="1"/>
    <col min="7176" max="7176" width="10" style="353" customWidth="1"/>
    <col min="7177" max="7177" width="7.25" style="353" customWidth="1"/>
    <col min="7178" max="7178" width="4.125" style="353" customWidth="1"/>
    <col min="7179" max="7179" width="3.5" style="353" customWidth="1"/>
    <col min="7180" max="7180" width="13.375" style="353" bestFit="1" customWidth="1"/>
    <col min="7181" max="7424" width="11" style="353"/>
    <col min="7425" max="7425" width="3.75" style="353" customWidth="1"/>
    <col min="7426" max="7426" width="15" style="353" customWidth="1"/>
    <col min="7427" max="7427" width="11.625" style="353" customWidth="1"/>
    <col min="7428" max="7428" width="5.75" style="353" customWidth="1"/>
    <col min="7429" max="7429" width="13.375" style="353" customWidth="1"/>
    <col min="7430" max="7430" width="10" style="353" customWidth="1"/>
    <col min="7431" max="7431" width="9.25" style="353" customWidth="1"/>
    <col min="7432" max="7432" width="10" style="353" customWidth="1"/>
    <col min="7433" max="7433" width="7.25" style="353" customWidth="1"/>
    <col min="7434" max="7434" width="4.125" style="353" customWidth="1"/>
    <col min="7435" max="7435" width="3.5" style="353" customWidth="1"/>
    <col min="7436" max="7436" width="13.375" style="353" bestFit="1" customWidth="1"/>
    <col min="7437" max="7680" width="11" style="353"/>
    <col min="7681" max="7681" width="3.75" style="353" customWidth="1"/>
    <col min="7682" max="7682" width="15" style="353" customWidth="1"/>
    <col min="7683" max="7683" width="11.625" style="353" customWidth="1"/>
    <col min="7684" max="7684" width="5.75" style="353" customWidth="1"/>
    <col min="7685" max="7685" width="13.375" style="353" customWidth="1"/>
    <col min="7686" max="7686" width="10" style="353" customWidth="1"/>
    <col min="7687" max="7687" width="9.25" style="353" customWidth="1"/>
    <col min="7688" max="7688" width="10" style="353" customWidth="1"/>
    <col min="7689" max="7689" width="7.25" style="353" customWidth="1"/>
    <col min="7690" max="7690" width="4.125" style="353" customWidth="1"/>
    <col min="7691" max="7691" width="3.5" style="353" customWidth="1"/>
    <col min="7692" max="7692" width="13.375" style="353" bestFit="1" customWidth="1"/>
    <col min="7693" max="7936" width="11" style="353"/>
    <col min="7937" max="7937" width="3.75" style="353" customWidth="1"/>
    <col min="7938" max="7938" width="15" style="353" customWidth="1"/>
    <col min="7939" max="7939" width="11.625" style="353" customWidth="1"/>
    <col min="7940" max="7940" width="5.75" style="353" customWidth="1"/>
    <col min="7941" max="7941" width="13.375" style="353" customWidth="1"/>
    <col min="7942" max="7942" width="10" style="353" customWidth="1"/>
    <col min="7943" max="7943" width="9.25" style="353" customWidth="1"/>
    <col min="7944" max="7944" width="10" style="353" customWidth="1"/>
    <col min="7945" max="7945" width="7.25" style="353" customWidth="1"/>
    <col min="7946" max="7946" width="4.125" style="353" customWidth="1"/>
    <col min="7947" max="7947" width="3.5" style="353" customWidth="1"/>
    <col min="7948" max="7948" width="13.375" style="353" bestFit="1" customWidth="1"/>
    <col min="7949" max="8192" width="11" style="353"/>
    <col min="8193" max="8193" width="3.75" style="353" customWidth="1"/>
    <col min="8194" max="8194" width="15" style="353" customWidth="1"/>
    <col min="8195" max="8195" width="11.625" style="353" customWidth="1"/>
    <col min="8196" max="8196" width="5.75" style="353" customWidth="1"/>
    <col min="8197" max="8197" width="13.375" style="353" customWidth="1"/>
    <col min="8198" max="8198" width="10" style="353" customWidth="1"/>
    <col min="8199" max="8199" width="9.25" style="353" customWidth="1"/>
    <col min="8200" max="8200" width="10" style="353" customWidth="1"/>
    <col min="8201" max="8201" width="7.25" style="353" customWidth="1"/>
    <col min="8202" max="8202" width="4.125" style="353" customWidth="1"/>
    <col min="8203" max="8203" width="3.5" style="353" customWidth="1"/>
    <col min="8204" max="8204" width="13.375" style="353" bestFit="1" customWidth="1"/>
    <col min="8205" max="8448" width="11" style="353"/>
    <col min="8449" max="8449" width="3.75" style="353" customWidth="1"/>
    <col min="8450" max="8450" width="15" style="353" customWidth="1"/>
    <col min="8451" max="8451" width="11.625" style="353" customWidth="1"/>
    <col min="8452" max="8452" width="5.75" style="353" customWidth="1"/>
    <col min="8453" max="8453" width="13.375" style="353" customWidth="1"/>
    <col min="8454" max="8454" width="10" style="353" customWidth="1"/>
    <col min="8455" max="8455" width="9.25" style="353" customWidth="1"/>
    <col min="8456" max="8456" width="10" style="353" customWidth="1"/>
    <col min="8457" max="8457" width="7.25" style="353" customWidth="1"/>
    <col min="8458" max="8458" width="4.125" style="353" customWidth="1"/>
    <col min="8459" max="8459" width="3.5" style="353" customWidth="1"/>
    <col min="8460" max="8460" width="13.375" style="353" bestFit="1" customWidth="1"/>
    <col min="8461" max="8704" width="11" style="353"/>
    <col min="8705" max="8705" width="3.75" style="353" customWidth="1"/>
    <col min="8706" max="8706" width="15" style="353" customWidth="1"/>
    <col min="8707" max="8707" width="11.625" style="353" customWidth="1"/>
    <col min="8708" max="8708" width="5.75" style="353" customWidth="1"/>
    <col min="8709" max="8709" width="13.375" style="353" customWidth="1"/>
    <col min="8710" max="8710" width="10" style="353" customWidth="1"/>
    <col min="8711" max="8711" width="9.25" style="353" customWidth="1"/>
    <col min="8712" max="8712" width="10" style="353" customWidth="1"/>
    <col min="8713" max="8713" width="7.25" style="353" customWidth="1"/>
    <col min="8714" max="8714" width="4.125" style="353" customWidth="1"/>
    <col min="8715" max="8715" width="3.5" style="353" customWidth="1"/>
    <col min="8716" max="8716" width="13.375" style="353" bestFit="1" customWidth="1"/>
    <col min="8717" max="8960" width="11" style="353"/>
    <col min="8961" max="8961" width="3.75" style="353" customWidth="1"/>
    <col min="8962" max="8962" width="15" style="353" customWidth="1"/>
    <col min="8963" max="8963" width="11.625" style="353" customWidth="1"/>
    <col min="8964" max="8964" width="5.75" style="353" customWidth="1"/>
    <col min="8965" max="8965" width="13.375" style="353" customWidth="1"/>
    <col min="8966" max="8966" width="10" style="353" customWidth="1"/>
    <col min="8967" max="8967" width="9.25" style="353" customWidth="1"/>
    <col min="8968" max="8968" width="10" style="353" customWidth="1"/>
    <col min="8969" max="8969" width="7.25" style="353" customWidth="1"/>
    <col min="8970" max="8970" width="4.125" style="353" customWidth="1"/>
    <col min="8971" max="8971" width="3.5" style="353" customWidth="1"/>
    <col min="8972" max="8972" width="13.375" style="353" bestFit="1" customWidth="1"/>
    <col min="8973" max="9216" width="11" style="353"/>
    <col min="9217" max="9217" width="3.75" style="353" customWidth="1"/>
    <col min="9218" max="9218" width="15" style="353" customWidth="1"/>
    <col min="9219" max="9219" width="11.625" style="353" customWidth="1"/>
    <col min="9220" max="9220" width="5.75" style="353" customWidth="1"/>
    <col min="9221" max="9221" width="13.375" style="353" customWidth="1"/>
    <col min="9222" max="9222" width="10" style="353" customWidth="1"/>
    <col min="9223" max="9223" width="9.25" style="353" customWidth="1"/>
    <col min="9224" max="9224" width="10" style="353" customWidth="1"/>
    <col min="9225" max="9225" width="7.25" style="353" customWidth="1"/>
    <col min="9226" max="9226" width="4.125" style="353" customWidth="1"/>
    <col min="9227" max="9227" width="3.5" style="353" customWidth="1"/>
    <col min="9228" max="9228" width="13.375" style="353" bestFit="1" customWidth="1"/>
    <col min="9229" max="9472" width="11" style="353"/>
    <col min="9473" max="9473" width="3.75" style="353" customWidth="1"/>
    <col min="9474" max="9474" width="15" style="353" customWidth="1"/>
    <col min="9475" max="9475" width="11.625" style="353" customWidth="1"/>
    <col min="9476" max="9476" width="5.75" style="353" customWidth="1"/>
    <col min="9477" max="9477" width="13.375" style="353" customWidth="1"/>
    <col min="9478" max="9478" width="10" style="353" customWidth="1"/>
    <col min="9479" max="9479" width="9.25" style="353" customWidth="1"/>
    <col min="9480" max="9480" width="10" style="353" customWidth="1"/>
    <col min="9481" max="9481" width="7.25" style="353" customWidth="1"/>
    <col min="9482" max="9482" width="4.125" style="353" customWidth="1"/>
    <col min="9483" max="9483" width="3.5" style="353" customWidth="1"/>
    <col min="9484" max="9484" width="13.375" style="353" bestFit="1" customWidth="1"/>
    <col min="9485" max="9728" width="11" style="353"/>
    <col min="9729" max="9729" width="3.75" style="353" customWidth="1"/>
    <col min="9730" max="9730" width="15" style="353" customWidth="1"/>
    <col min="9731" max="9731" width="11.625" style="353" customWidth="1"/>
    <col min="9732" max="9732" width="5.75" style="353" customWidth="1"/>
    <col min="9733" max="9733" width="13.375" style="353" customWidth="1"/>
    <col min="9734" max="9734" width="10" style="353" customWidth="1"/>
    <col min="9735" max="9735" width="9.25" style="353" customWidth="1"/>
    <col min="9736" max="9736" width="10" style="353" customWidth="1"/>
    <col min="9737" max="9737" width="7.25" style="353" customWidth="1"/>
    <col min="9738" max="9738" width="4.125" style="353" customWidth="1"/>
    <col min="9739" max="9739" width="3.5" style="353" customWidth="1"/>
    <col min="9740" max="9740" width="13.375" style="353" bestFit="1" customWidth="1"/>
    <col min="9741" max="9984" width="11" style="353"/>
    <col min="9985" max="9985" width="3.75" style="353" customWidth="1"/>
    <col min="9986" max="9986" width="15" style="353" customWidth="1"/>
    <col min="9987" max="9987" width="11.625" style="353" customWidth="1"/>
    <col min="9988" max="9988" width="5.75" style="353" customWidth="1"/>
    <col min="9989" max="9989" width="13.375" style="353" customWidth="1"/>
    <col min="9990" max="9990" width="10" style="353" customWidth="1"/>
    <col min="9991" max="9991" width="9.25" style="353" customWidth="1"/>
    <col min="9992" max="9992" width="10" style="353" customWidth="1"/>
    <col min="9993" max="9993" width="7.25" style="353" customWidth="1"/>
    <col min="9994" max="9994" width="4.125" style="353" customWidth="1"/>
    <col min="9995" max="9995" width="3.5" style="353" customWidth="1"/>
    <col min="9996" max="9996" width="13.375" style="353" bestFit="1" customWidth="1"/>
    <col min="9997" max="10240" width="11" style="353"/>
    <col min="10241" max="10241" width="3.75" style="353" customWidth="1"/>
    <col min="10242" max="10242" width="15" style="353" customWidth="1"/>
    <col min="10243" max="10243" width="11.625" style="353" customWidth="1"/>
    <col min="10244" max="10244" width="5.75" style="353" customWidth="1"/>
    <col min="10245" max="10245" width="13.375" style="353" customWidth="1"/>
    <col min="10246" max="10246" width="10" style="353" customWidth="1"/>
    <col min="10247" max="10247" width="9.25" style="353" customWidth="1"/>
    <col min="10248" max="10248" width="10" style="353" customWidth="1"/>
    <col min="10249" max="10249" width="7.25" style="353" customWidth="1"/>
    <col min="10250" max="10250" width="4.125" style="353" customWidth="1"/>
    <col min="10251" max="10251" width="3.5" style="353" customWidth="1"/>
    <col min="10252" max="10252" width="13.375" style="353" bestFit="1" customWidth="1"/>
    <col min="10253" max="10496" width="11" style="353"/>
    <col min="10497" max="10497" width="3.75" style="353" customWidth="1"/>
    <col min="10498" max="10498" width="15" style="353" customWidth="1"/>
    <col min="10499" max="10499" width="11.625" style="353" customWidth="1"/>
    <col min="10500" max="10500" width="5.75" style="353" customWidth="1"/>
    <col min="10501" max="10501" width="13.375" style="353" customWidth="1"/>
    <col min="10502" max="10502" width="10" style="353" customWidth="1"/>
    <col min="10503" max="10503" width="9.25" style="353" customWidth="1"/>
    <col min="10504" max="10504" width="10" style="353" customWidth="1"/>
    <col min="10505" max="10505" width="7.25" style="353" customWidth="1"/>
    <col min="10506" max="10506" width="4.125" style="353" customWidth="1"/>
    <col min="10507" max="10507" width="3.5" style="353" customWidth="1"/>
    <col min="10508" max="10508" width="13.375" style="353" bestFit="1" customWidth="1"/>
    <col min="10509" max="10752" width="11" style="353"/>
    <col min="10753" max="10753" width="3.75" style="353" customWidth="1"/>
    <col min="10754" max="10754" width="15" style="353" customWidth="1"/>
    <col min="10755" max="10755" width="11.625" style="353" customWidth="1"/>
    <col min="10756" max="10756" width="5.75" style="353" customWidth="1"/>
    <col min="10757" max="10757" width="13.375" style="353" customWidth="1"/>
    <col min="10758" max="10758" width="10" style="353" customWidth="1"/>
    <col min="10759" max="10759" width="9.25" style="353" customWidth="1"/>
    <col min="10760" max="10760" width="10" style="353" customWidth="1"/>
    <col min="10761" max="10761" width="7.25" style="353" customWidth="1"/>
    <col min="10762" max="10762" width="4.125" style="353" customWidth="1"/>
    <col min="10763" max="10763" width="3.5" style="353" customWidth="1"/>
    <col min="10764" max="10764" width="13.375" style="353" bestFit="1" customWidth="1"/>
    <col min="10765" max="11008" width="11" style="353"/>
    <col min="11009" max="11009" width="3.75" style="353" customWidth="1"/>
    <col min="11010" max="11010" width="15" style="353" customWidth="1"/>
    <col min="11011" max="11011" width="11.625" style="353" customWidth="1"/>
    <col min="11012" max="11012" width="5.75" style="353" customWidth="1"/>
    <col min="11013" max="11013" width="13.375" style="353" customWidth="1"/>
    <col min="11014" max="11014" width="10" style="353" customWidth="1"/>
    <col min="11015" max="11015" width="9.25" style="353" customWidth="1"/>
    <col min="11016" max="11016" width="10" style="353" customWidth="1"/>
    <col min="11017" max="11017" width="7.25" style="353" customWidth="1"/>
    <col min="11018" max="11018" width="4.125" style="353" customWidth="1"/>
    <col min="11019" max="11019" width="3.5" style="353" customWidth="1"/>
    <col min="11020" max="11020" width="13.375" style="353" bestFit="1" customWidth="1"/>
    <col min="11021" max="11264" width="11" style="353"/>
    <col min="11265" max="11265" width="3.75" style="353" customWidth="1"/>
    <col min="11266" max="11266" width="15" style="353" customWidth="1"/>
    <col min="11267" max="11267" width="11.625" style="353" customWidth="1"/>
    <col min="11268" max="11268" width="5.75" style="353" customWidth="1"/>
    <col min="11269" max="11269" width="13.375" style="353" customWidth="1"/>
    <col min="11270" max="11270" width="10" style="353" customWidth="1"/>
    <col min="11271" max="11271" width="9.25" style="353" customWidth="1"/>
    <col min="11272" max="11272" width="10" style="353" customWidth="1"/>
    <col min="11273" max="11273" width="7.25" style="353" customWidth="1"/>
    <col min="11274" max="11274" width="4.125" style="353" customWidth="1"/>
    <col min="11275" max="11275" width="3.5" style="353" customWidth="1"/>
    <col min="11276" max="11276" width="13.375" style="353" bestFit="1" customWidth="1"/>
    <col min="11277" max="11520" width="11" style="353"/>
    <col min="11521" max="11521" width="3.75" style="353" customWidth="1"/>
    <col min="11522" max="11522" width="15" style="353" customWidth="1"/>
    <col min="11523" max="11523" width="11.625" style="353" customWidth="1"/>
    <col min="11524" max="11524" width="5.75" style="353" customWidth="1"/>
    <col min="11525" max="11525" width="13.375" style="353" customWidth="1"/>
    <col min="11526" max="11526" width="10" style="353" customWidth="1"/>
    <col min="11527" max="11527" width="9.25" style="353" customWidth="1"/>
    <col min="11528" max="11528" width="10" style="353" customWidth="1"/>
    <col min="11529" max="11529" width="7.25" style="353" customWidth="1"/>
    <col min="11530" max="11530" width="4.125" style="353" customWidth="1"/>
    <col min="11531" max="11531" width="3.5" style="353" customWidth="1"/>
    <col min="11532" max="11532" width="13.375" style="353" bestFit="1" customWidth="1"/>
    <col min="11533" max="11776" width="11" style="353"/>
    <col min="11777" max="11777" width="3.75" style="353" customWidth="1"/>
    <col min="11778" max="11778" width="15" style="353" customWidth="1"/>
    <col min="11779" max="11779" width="11.625" style="353" customWidth="1"/>
    <col min="11780" max="11780" width="5.75" style="353" customWidth="1"/>
    <col min="11781" max="11781" width="13.375" style="353" customWidth="1"/>
    <col min="11782" max="11782" width="10" style="353" customWidth="1"/>
    <col min="11783" max="11783" width="9.25" style="353" customWidth="1"/>
    <col min="11784" max="11784" width="10" style="353" customWidth="1"/>
    <col min="11785" max="11785" width="7.25" style="353" customWidth="1"/>
    <col min="11786" max="11786" width="4.125" style="353" customWidth="1"/>
    <col min="11787" max="11787" width="3.5" style="353" customWidth="1"/>
    <col min="11788" max="11788" width="13.375" style="353" bestFit="1" customWidth="1"/>
    <col min="11789" max="12032" width="11" style="353"/>
    <col min="12033" max="12033" width="3.75" style="353" customWidth="1"/>
    <col min="12034" max="12034" width="15" style="353" customWidth="1"/>
    <col min="12035" max="12035" width="11.625" style="353" customWidth="1"/>
    <col min="12036" max="12036" width="5.75" style="353" customWidth="1"/>
    <col min="12037" max="12037" width="13.375" style="353" customWidth="1"/>
    <col min="12038" max="12038" width="10" style="353" customWidth="1"/>
    <col min="12039" max="12039" width="9.25" style="353" customWidth="1"/>
    <col min="12040" max="12040" width="10" style="353" customWidth="1"/>
    <col min="12041" max="12041" width="7.25" style="353" customWidth="1"/>
    <col min="12042" max="12042" width="4.125" style="353" customWidth="1"/>
    <col min="12043" max="12043" width="3.5" style="353" customWidth="1"/>
    <col min="12044" max="12044" width="13.375" style="353" bestFit="1" customWidth="1"/>
    <col min="12045" max="12288" width="11" style="353"/>
    <col min="12289" max="12289" width="3.75" style="353" customWidth="1"/>
    <col min="12290" max="12290" width="15" style="353" customWidth="1"/>
    <col min="12291" max="12291" width="11.625" style="353" customWidth="1"/>
    <col min="12292" max="12292" width="5.75" style="353" customWidth="1"/>
    <col min="12293" max="12293" width="13.375" style="353" customWidth="1"/>
    <col min="12294" max="12294" width="10" style="353" customWidth="1"/>
    <col min="12295" max="12295" width="9.25" style="353" customWidth="1"/>
    <col min="12296" max="12296" width="10" style="353" customWidth="1"/>
    <col min="12297" max="12297" width="7.25" style="353" customWidth="1"/>
    <col min="12298" max="12298" width="4.125" style="353" customWidth="1"/>
    <col min="12299" max="12299" width="3.5" style="353" customWidth="1"/>
    <col min="12300" max="12300" width="13.375" style="353" bestFit="1" customWidth="1"/>
    <col min="12301" max="12544" width="11" style="353"/>
    <col min="12545" max="12545" width="3.75" style="353" customWidth="1"/>
    <col min="12546" max="12546" width="15" style="353" customWidth="1"/>
    <col min="12547" max="12547" width="11.625" style="353" customWidth="1"/>
    <col min="12548" max="12548" width="5.75" style="353" customWidth="1"/>
    <col min="12549" max="12549" width="13.375" style="353" customWidth="1"/>
    <col min="12550" max="12550" width="10" style="353" customWidth="1"/>
    <col min="12551" max="12551" width="9.25" style="353" customWidth="1"/>
    <col min="12552" max="12552" width="10" style="353" customWidth="1"/>
    <col min="12553" max="12553" width="7.25" style="353" customWidth="1"/>
    <col min="12554" max="12554" width="4.125" style="353" customWidth="1"/>
    <col min="12555" max="12555" width="3.5" style="353" customWidth="1"/>
    <col min="12556" max="12556" width="13.375" style="353" bestFit="1" customWidth="1"/>
    <col min="12557" max="12800" width="11" style="353"/>
    <col min="12801" max="12801" width="3.75" style="353" customWidth="1"/>
    <col min="12802" max="12802" width="15" style="353" customWidth="1"/>
    <col min="12803" max="12803" width="11.625" style="353" customWidth="1"/>
    <col min="12804" max="12804" width="5.75" style="353" customWidth="1"/>
    <col min="12805" max="12805" width="13.375" style="353" customWidth="1"/>
    <col min="12806" max="12806" width="10" style="353" customWidth="1"/>
    <col min="12807" max="12807" width="9.25" style="353" customWidth="1"/>
    <col min="12808" max="12808" width="10" style="353" customWidth="1"/>
    <col min="12809" max="12809" width="7.25" style="353" customWidth="1"/>
    <col min="12810" max="12810" width="4.125" style="353" customWidth="1"/>
    <col min="12811" max="12811" width="3.5" style="353" customWidth="1"/>
    <col min="12812" max="12812" width="13.375" style="353" bestFit="1" customWidth="1"/>
    <col min="12813" max="13056" width="11" style="353"/>
    <col min="13057" max="13057" width="3.75" style="353" customWidth="1"/>
    <col min="13058" max="13058" width="15" style="353" customWidth="1"/>
    <col min="13059" max="13059" width="11.625" style="353" customWidth="1"/>
    <col min="13060" max="13060" width="5.75" style="353" customWidth="1"/>
    <col min="13061" max="13061" width="13.375" style="353" customWidth="1"/>
    <col min="13062" max="13062" width="10" style="353" customWidth="1"/>
    <col min="13063" max="13063" width="9.25" style="353" customWidth="1"/>
    <col min="13064" max="13064" width="10" style="353" customWidth="1"/>
    <col min="13065" max="13065" width="7.25" style="353" customWidth="1"/>
    <col min="13066" max="13066" width="4.125" style="353" customWidth="1"/>
    <col min="13067" max="13067" width="3.5" style="353" customWidth="1"/>
    <col min="13068" max="13068" width="13.375" style="353" bestFit="1" customWidth="1"/>
    <col min="13069" max="13312" width="11" style="353"/>
    <col min="13313" max="13313" width="3.75" style="353" customWidth="1"/>
    <col min="13314" max="13314" width="15" style="353" customWidth="1"/>
    <col min="13315" max="13315" width="11.625" style="353" customWidth="1"/>
    <col min="13316" max="13316" width="5.75" style="353" customWidth="1"/>
    <col min="13317" max="13317" width="13.375" style="353" customWidth="1"/>
    <col min="13318" max="13318" width="10" style="353" customWidth="1"/>
    <col min="13319" max="13319" width="9.25" style="353" customWidth="1"/>
    <col min="13320" max="13320" width="10" style="353" customWidth="1"/>
    <col min="13321" max="13321" width="7.25" style="353" customWidth="1"/>
    <col min="13322" max="13322" width="4.125" style="353" customWidth="1"/>
    <col min="13323" max="13323" width="3.5" style="353" customWidth="1"/>
    <col min="13324" max="13324" width="13.375" style="353" bestFit="1" customWidth="1"/>
    <col min="13325" max="13568" width="11" style="353"/>
    <col min="13569" max="13569" width="3.75" style="353" customWidth="1"/>
    <col min="13570" max="13570" width="15" style="353" customWidth="1"/>
    <col min="13571" max="13571" width="11.625" style="353" customWidth="1"/>
    <col min="13572" max="13572" width="5.75" style="353" customWidth="1"/>
    <col min="13573" max="13573" width="13.375" style="353" customWidth="1"/>
    <col min="13574" max="13574" width="10" style="353" customWidth="1"/>
    <col min="13575" max="13575" width="9.25" style="353" customWidth="1"/>
    <col min="13576" max="13576" width="10" style="353" customWidth="1"/>
    <col min="13577" max="13577" width="7.25" style="353" customWidth="1"/>
    <col min="13578" max="13578" width="4.125" style="353" customWidth="1"/>
    <col min="13579" max="13579" width="3.5" style="353" customWidth="1"/>
    <col min="13580" max="13580" width="13.375" style="353" bestFit="1" customWidth="1"/>
    <col min="13581" max="13824" width="11" style="353"/>
    <col min="13825" max="13825" width="3.75" style="353" customWidth="1"/>
    <col min="13826" max="13826" width="15" style="353" customWidth="1"/>
    <col min="13827" max="13827" width="11.625" style="353" customWidth="1"/>
    <col min="13828" max="13828" width="5.75" style="353" customWidth="1"/>
    <col min="13829" max="13829" width="13.375" style="353" customWidth="1"/>
    <col min="13830" max="13830" width="10" style="353" customWidth="1"/>
    <col min="13831" max="13831" width="9.25" style="353" customWidth="1"/>
    <col min="13832" max="13832" width="10" style="353" customWidth="1"/>
    <col min="13833" max="13833" width="7.25" style="353" customWidth="1"/>
    <col min="13834" max="13834" width="4.125" style="353" customWidth="1"/>
    <col min="13835" max="13835" width="3.5" style="353" customWidth="1"/>
    <col min="13836" max="13836" width="13.375" style="353" bestFit="1" customWidth="1"/>
    <col min="13837" max="14080" width="11" style="353"/>
    <col min="14081" max="14081" width="3.75" style="353" customWidth="1"/>
    <col min="14082" max="14082" width="15" style="353" customWidth="1"/>
    <col min="14083" max="14083" width="11.625" style="353" customWidth="1"/>
    <col min="14084" max="14084" width="5.75" style="353" customWidth="1"/>
    <col min="14085" max="14085" width="13.375" style="353" customWidth="1"/>
    <col min="14086" max="14086" width="10" style="353" customWidth="1"/>
    <col min="14087" max="14087" width="9.25" style="353" customWidth="1"/>
    <col min="14088" max="14088" width="10" style="353" customWidth="1"/>
    <col min="14089" max="14089" width="7.25" style="353" customWidth="1"/>
    <col min="14090" max="14090" width="4.125" style="353" customWidth="1"/>
    <col min="14091" max="14091" width="3.5" style="353" customWidth="1"/>
    <col min="14092" max="14092" width="13.375" style="353" bestFit="1" customWidth="1"/>
    <col min="14093" max="14336" width="11" style="353"/>
    <col min="14337" max="14337" width="3.75" style="353" customWidth="1"/>
    <col min="14338" max="14338" width="15" style="353" customWidth="1"/>
    <col min="14339" max="14339" width="11.625" style="353" customWidth="1"/>
    <col min="14340" max="14340" width="5.75" style="353" customWidth="1"/>
    <col min="14341" max="14341" width="13.375" style="353" customWidth="1"/>
    <col min="14342" max="14342" width="10" style="353" customWidth="1"/>
    <col min="14343" max="14343" width="9.25" style="353" customWidth="1"/>
    <col min="14344" max="14344" width="10" style="353" customWidth="1"/>
    <col min="14345" max="14345" width="7.25" style="353" customWidth="1"/>
    <col min="14346" max="14346" width="4.125" style="353" customWidth="1"/>
    <col min="14347" max="14347" width="3.5" style="353" customWidth="1"/>
    <col min="14348" max="14348" width="13.375" style="353" bestFit="1" customWidth="1"/>
    <col min="14349" max="14592" width="11" style="353"/>
    <col min="14593" max="14593" width="3.75" style="353" customWidth="1"/>
    <col min="14594" max="14594" width="15" style="353" customWidth="1"/>
    <col min="14595" max="14595" width="11.625" style="353" customWidth="1"/>
    <col min="14596" max="14596" width="5.75" style="353" customWidth="1"/>
    <col min="14597" max="14597" width="13.375" style="353" customWidth="1"/>
    <col min="14598" max="14598" width="10" style="353" customWidth="1"/>
    <col min="14599" max="14599" width="9.25" style="353" customWidth="1"/>
    <col min="14600" max="14600" width="10" style="353" customWidth="1"/>
    <col min="14601" max="14601" width="7.25" style="353" customWidth="1"/>
    <col min="14602" max="14602" width="4.125" style="353" customWidth="1"/>
    <col min="14603" max="14603" width="3.5" style="353" customWidth="1"/>
    <col min="14604" max="14604" width="13.375" style="353" bestFit="1" customWidth="1"/>
    <col min="14605" max="14848" width="11" style="353"/>
    <col min="14849" max="14849" width="3.75" style="353" customWidth="1"/>
    <col min="14850" max="14850" width="15" style="353" customWidth="1"/>
    <col min="14851" max="14851" width="11.625" style="353" customWidth="1"/>
    <col min="14852" max="14852" width="5.75" style="353" customWidth="1"/>
    <col min="14853" max="14853" width="13.375" style="353" customWidth="1"/>
    <col min="14854" max="14854" width="10" style="353" customWidth="1"/>
    <col min="14855" max="14855" width="9.25" style="353" customWidth="1"/>
    <col min="14856" max="14856" width="10" style="353" customWidth="1"/>
    <col min="14857" max="14857" width="7.25" style="353" customWidth="1"/>
    <col min="14858" max="14858" width="4.125" style="353" customWidth="1"/>
    <col min="14859" max="14859" width="3.5" style="353" customWidth="1"/>
    <col min="14860" max="14860" width="13.375" style="353" bestFit="1" customWidth="1"/>
    <col min="14861" max="15104" width="11" style="353"/>
    <col min="15105" max="15105" width="3.75" style="353" customWidth="1"/>
    <col min="15106" max="15106" width="15" style="353" customWidth="1"/>
    <col min="15107" max="15107" width="11.625" style="353" customWidth="1"/>
    <col min="15108" max="15108" width="5.75" style="353" customWidth="1"/>
    <col min="15109" max="15109" width="13.375" style="353" customWidth="1"/>
    <col min="15110" max="15110" width="10" style="353" customWidth="1"/>
    <col min="15111" max="15111" width="9.25" style="353" customWidth="1"/>
    <col min="15112" max="15112" width="10" style="353" customWidth="1"/>
    <col min="15113" max="15113" width="7.25" style="353" customWidth="1"/>
    <col min="15114" max="15114" width="4.125" style="353" customWidth="1"/>
    <col min="15115" max="15115" width="3.5" style="353" customWidth="1"/>
    <col min="15116" max="15116" width="13.375" style="353" bestFit="1" customWidth="1"/>
    <col min="15117" max="15360" width="11" style="353"/>
    <col min="15361" max="15361" width="3.75" style="353" customWidth="1"/>
    <col min="15362" max="15362" width="15" style="353" customWidth="1"/>
    <col min="15363" max="15363" width="11.625" style="353" customWidth="1"/>
    <col min="15364" max="15364" width="5.75" style="353" customWidth="1"/>
    <col min="15365" max="15365" width="13.375" style="353" customWidth="1"/>
    <col min="15366" max="15366" width="10" style="353" customWidth="1"/>
    <col min="15367" max="15367" width="9.25" style="353" customWidth="1"/>
    <col min="15368" max="15368" width="10" style="353" customWidth="1"/>
    <col min="15369" max="15369" width="7.25" style="353" customWidth="1"/>
    <col min="15370" max="15370" width="4.125" style="353" customWidth="1"/>
    <col min="15371" max="15371" width="3.5" style="353" customWidth="1"/>
    <col min="15372" max="15372" width="13.375" style="353" bestFit="1" customWidth="1"/>
    <col min="15373" max="15616" width="11" style="353"/>
    <col min="15617" max="15617" width="3.75" style="353" customWidth="1"/>
    <col min="15618" max="15618" width="15" style="353" customWidth="1"/>
    <col min="15619" max="15619" width="11.625" style="353" customWidth="1"/>
    <col min="15620" max="15620" width="5.75" style="353" customWidth="1"/>
    <col min="15621" max="15621" width="13.375" style="353" customWidth="1"/>
    <col min="15622" max="15622" width="10" style="353" customWidth="1"/>
    <col min="15623" max="15623" width="9.25" style="353" customWidth="1"/>
    <col min="15624" max="15624" width="10" style="353" customWidth="1"/>
    <col min="15625" max="15625" width="7.25" style="353" customWidth="1"/>
    <col min="15626" max="15626" width="4.125" style="353" customWidth="1"/>
    <col min="15627" max="15627" width="3.5" style="353" customWidth="1"/>
    <col min="15628" max="15628" width="13.375" style="353" bestFit="1" customWidth="1"/>
    <col min="15629" max="15872" width="11" style="353"/>
    <col min="15873" max="15873" width="3.75" style="353" customWidth="1"/>
    <col min="15874" max="15874" width="15" style="353" customWidth="1"/>
    <col min="15875" max="15875" width="11.625" style="353" customWidth="1"/>
    <col min="15876" max="15876" width="5.75" style="353" customWidth="1"/>
    <col min="15877" max="15877" width="13.375" style="353" customWidth="1"/>
    <col min="15878" max="15878" width="10" style="353" customWidth="1"/>
    <col min="15879" max="15879" width="9.25" style="353" customWidth="1"/>
    <col min="15880" max="15880" width="10" style="353" customWidth="1"/>
    <col min="15881" max="15881" width="7.25" style="353" customWidth="1"/>
    <col min="15882" max="15882" width="4.125" style="353" customWidth="1"/>
    <col min="15883" max="15883" width="3.5" style="353" customWidth="1"/>
    <col min="15884" max="15884" width="13.375" style="353" bestFit="1" customWidth="1"/>
    <col min="15885" max="16128" width="11" style="353"/>
    <col min="16129" max="16129" width="3.75" style="353" customWidth="1"/>
    <col min="16130" max="16130" width="15" style="353" customWidth="1"/>
    <col min="16131" max="16131" width="11.625" style="353" customWidth="1"/>
    <col min="16132" max="16132" width="5.75" style="353" customWidth="1"/>
    <col min="16133" max="16133" width="13.375" style="353" customWidth="1"/>
    <col min="16134" max="16134" width="10" style="353" customWidth="1"/>
    <col min="16135" max="16135" width="9.25" style="353" customWidth="1"/>
    <col min="16136" max="16136" width="10" style="353" customWidth="1"/>
    <col min="16137" max="16137" width="7.25" style="353" customWidth="1"/>
    <col min="16138" max="16138" width="4.125" style="353" customWidth="1"/>
    <col min="16139" max="16139" width="3.5" style="353" customWidth="1"/>
    <col min="16140" max="16140" width="13.375" style="353" bestFit="1" customWidth="1"/>
    <col min="16141" max="16384" width="11" style="353"/>
  </cols>
  <sheetData>
    <row r="1" spans="1:13" ht="15.75">
      <c r="A1" s="347" t="s">
        <v>290</v>
      </c>
      <c r="B1" s="348"/>
      <c r="C1" s="348"/>
      <c r="D1" s="348"/>
      <c r="E1" s="348"/>
      <c r="F1" s="348"/>
      <c r="G1" s="349"/>
      <c r="H1" s="348"/>
      <c r="I1" s="350"/>
      <c r="J1" s="351"/>
      <c r="K1" s="351"/>
      <c r="L1" s="352" t="s">
        <v>291</v>
      </c>
    </row>
    <row r="2" spans="1:13" ht="18">
      <c r="A2" s="347" t="s">
        <v>292</v>
      </c>
      <c r="B2" s="348"/>
      <c r="C2" s="348"/>
      <c r="D2" s="348"/>
      <c r="E2" s="348"/>
      <c r="F2" s="348"/>
      <c r="G2" s="349"/>
      <c r="H2" s="348"/>
      <c r="I2" s="350"/>
      <c r="J2" s="351"/>
      <c r="K2" s="351"/>
      <c r="L2" s="354"/>
    </row>
    <row r="3" spans="1:13" ht="18">
      <c r="A3" s="355" t="s">
        <v>293</v>
      </c>
      <c r="B3" s="348"/>
      <c r="C3" s="348"/>
      <c r="D3" s="888"/>
      <c r="E3" s="889"/>
      <c r="F3" s="890"/>
      <c r="G3" s="349"/>
      <c r="H3" s="348"/>
      <c r="I3" s="350"/>
      <c r="J3" s="351"/>
      <c r="K3" s="351"/>
      <c r="L3" s="354"/>
    </row>
    <row r="4" spans="1:13" ht="15.75">
      <c r="A4" s="356"/>
      <c r="B4" s="357"/>
      <c r="C4" s="357"/>
      <c r="D4" s="357"/>
      <c r="E4" s="357"/>
      <c r="F4" s="348"/>
      <c r="G4" s="349"/>
      <c r="H4" s="358"/>
      <c r="I4" s="358"/>
      <c r="J4" s="358"/>
      <c r="K4" s="891" t="s">
        <v>151</v>
      </c>
      <c r="L4" s="892"/>
    </row>
    <row r="5" spans="1:13" ht="15.75">
      <c r="A5" s="357" t="s">
        <v>87</v>
      </c>
      <c r="B5" s="357"/>
      <c r="C5" s="357"/>
      <c r="D5" s="357"/>
      <c r="E5" s="348"/>
      <c r="F5" s="349"/>
      <c r="G5" s="349"/>
      <c r="H5" s="359"/>
      <c r="I5" s="359"/>
      <c r="J5" s="359"/>
      <c r="K5" s="589" t="s">
        <v>153</v>
      </c>
      <c r="L5" s="589"/>
      <c r="M5" s="360"/>
    </row>
    <row r="6" spans="1:13" ht="15">
      <c r="A6" s="893" t="s">
        <v>88</v>
      </c>
      <c r="B6" s="893"/>
      <c r="C6" s="893"/>
      <c r="D6" s="893"/>
      <c r="E6" s="893"/>
      <c r="F6" s="893"/>
      <c r="G6" s="349"/>
      <c r="H6" s="348"/>
      <c r="I6" s="349"/>
      <c r="J6" s="349"/>
      <c r="K6" s="349"/>
      <c r="L6" s="348"/>
    </row>
    <row r="7" spans="1:13" ht="15">
      <c r="A7" s="357" t="s">
        <v>89</v>
      </c>
      <c r="B7" s="357"/>
      <c r="C7" s="357"/>
      <c r="D7" s="357"/>
      <c r="E7" s="348"/>
      <c r="F7" s="349"/>
      <c r="H7" s="348"/>
      <c r="I7" s="349"/>
      <c r="J7" s="349"/>
      <c r="K7" s="349"/>
      <c r="L7" s="348"/>
    </row>
    <row r="8" spans="1:13" ht="15" thickBot="1">
      <c r="A8" s="361"/>
      <c r="B8" s="362"/>
      <c r="C8" s="362"/>
      <c r="D8" s="362"/>
      <c r="E8" s="362"/>
      <c r="F8" s="361"/>
      <c r="G8" s="84"/>
      <c r="H8" s="84"/>
      <c r="I8" s="84"/>
      <c r="J8" s="363" t="s">
        <v>120</v>
      </c>
      <c r="K8" s="361"/>
      <c r="L8" s="361"/>
    </row>
    <row r="9" spans="1:13" ht="11.45" customHeight="1">
      <c r="A9" s="364"/>
      <c r="B9" s="365"/>
      <c r="C9" s="365"/>
      <c r="D9" s="365"/>
      <c r="E9" s="365"/>
      <c r="F9" s="365"/>
      <c r="G9" s="75"/>
      <c r="H9" s="365"/>
      <c r="I9" s="365"/>
      <c r="J9" s="365"/>
      <c r="K9" s="365"/>
      <c r="L9" s="366"/>
    </row>
    <row r="10" spans="1:13" ht="15">
      <c r="A10" s="367" t="s">
        <v>121</v>
      </c>
      <c r="B10" s="368" t="s">
        <v>294</v>
      </c>
      <c r="C10" s="368"/>
      <c r="D10" s="368"/>
      <c r="E10" s="368"/>
      <c r="F10" s="368"/>
      <c r="G10" s="369"/>
      <c r="H10" s="369"/>
      <c r="I10" s="369"/>
      <c r="J10" s="356"/>
      <c r="K10" s="356"/>
      <c r="L10" s="370"/>
    </row>
    <row r="11" spans="1:13" ht="15">
      <c r="A11" s="371"/>
      <c r="B11" s="894"/>
      <c r="C11" s="895"/>
      <c r="D11" s="895"/>
      <c r="E11" s="896"/>
      <c r="F11" s="356"/>
      <c r="G11" s="372" t="s">
        <v>123</v>
      </c>
      <c r="H11" s="356"/>
      <c r="I11" s="373"/>
      <c r="J11" s="356"/>
      <c r="K11" s="356"/>
      <c r="L11" s="370"/>
    </row>
    <row r="12" spans="1:13">
      <c r="A12" s="371"/>
      <c r="B12" s="897"/>
      <c r="C12" s="898"/>
      <c r="D12" s="898"/>
      <c r="E12" s="899"/>
      <c r="F12" s="356"/>
      <c r="G12" s="371"/>
      <c r="H12" s="356"/>
      <c r="I12" s="356"/>
      <c r="J12" s="356"/>
      <c r="K12" s="356"/>
      <c r="L12" s="370"/>
    </row>
    <row r="13" spans="1:13">
      <c r="A13" s="371"/>
      <c r="B13" s="900"/>
      <c r="C13" s="901"/>
      <c r="D13" s="901"/>
      <c r="E13" s="902"/>
      <c r="F13" s="356"/>
      <c r="G13" s="371"/>
      <c r="H13" s="356"/>
      <c r="I13" s="356"/>
      <c r="J13" s="356"/>
      <c r="K13" s="356"/>
      <c r="L13" s="370"/>
    </row>
    <row r="14" spans="1:13" ht="15" thickBot="1">
      <c r="A14" s="374"/>
      <c r="B14" s="361"/>
      <c r="C14" s="361"/>
      <c r="D14" s="361"/>
      <c r="E14" s="361"/>
      <c r="F14" s="361"/>
      <c r="G14" s="375"/>
      <c r="H14" s="361"/>
      <c r="I14" s="361"/>
      <c r="J14" s="361"/>
      <c r="K14" s="361"/>
      <c r="L14" s="376"/>
    </row>
    <row r="15" spans="1:13" ht="11.45" customHeight="1">
      <c r="A15" s="371"/>
      <c r="B15" s="356"/>
      <c r="C15" s="356"/>
      <c r="D15" s="356"/>
      <c r="E15" s="356"/>
      <c r="F15" s="356"/>
      <c r="G15" s="377"/>
      <c r="H15" s="377"/>
      <c r="I15" s="377"/>
      <c r="J15" s="377"/>
      <c r="K15" s="377"/>
      <c r="L15" s="378"/>
    </row>
    <row r="16" spans="1:13" ht="15">
      <c r="A16" s="372" t="s">
        <v>124</v>
      </c>
      <c r="B16" s="356" t="s">
        <v>295</v>
      </c>
      <c r="C16" s="356"/>
      <c r="D16" s="356"/>
      <c r="E16" s="356" t="s">
        <v>296</v>
      </c>
      <c r="F16" s="368"/>
      <c r="G16" s="377"/>
      <c r="H16" s="356" t="s">
        <v>297</v>
      </c>
      <c r="I16" s="379"/>
      <c r="J16" s="91"/>
      <c r="K16" s="356" t="s">
        <v>298</v>
      </c>
      <c r="L16" s="380"/>
    </row>
    <row r="17" spans="1:13" ht="15">
      <c r="A17" s="372" t="s">
        <v>299</v>
      </c>
      <c r="B17" s="381" t="s">
        <v>300</v>
      </c>
      <c r="C17" s="381"/>
      <c r="D17" s="381"/>
      <c r="E17" s="356"/>
      <c r="F17" s="903"/>
      <c r="G17" s="903"/>
      <c r="H17" s="382"/>
      <c r="I17" s="904"/>
      <c r="J17" s="905"/>
      <c r="K17" s="905"/>
      <c r="L17" s="383"/>
    </row>
    <row r="18" spans="1:13" ht="18" customHeight="1">
      <c r="A18" s="371"/>
      <c r="B18" s="906"/>
      <c r="C18" s="907"/>
      <c r="D18" s="356"/>
      <c r="E18" s="888"/>
      <c r="F18" s="890"/>
      <c r="G18" s="382"/>
      <c r="H18" s="908"/>
      <c r="I18" s="909"/>
      <c r="J18" s="384"/>
      <c r="K18" s="910"/>
      <c r="L18" s="911"/>
    </row>
    <row r="19" spans="1:13" ht="15" thickBot="1">
      <c r="A19" s="374"/>
      <c r="B19" s="361"/>
      <c r="C19" s="361"/>
      <c r="D19" s="361"/>
      <c r="E19" s="361"/>
      <c r="F19" s="361"/>
      <c r="G19" s="385"/>
      <c r="H19" s="385"/>
      <c r="I19" s="386"/>
      <c r="J19" s="386"/>
      <c r="K19" s="386"/>
      <c r="L19" s="387"/>
    </row>
    <row r="20" spans="1:13" ht="11.45" customHeight="1">
      <c r="A20" s="371"/>
      <c r="B20" s="356"/>
      <c r="C20" s="356"/>
      <c r="D20" s="356"/>
      <c r="E20" s="356"/>
      <c r="F20" s="356"/>
      <c r="G20" s="377"/>
      <c r="H20" s="377"/>
      <c r="I20" s="377"/>
      <c r="J20" s="377"/>
      <c r="K20" s="377"/>
      <c r="L20" s="378"/>
    </row>
    <row r="21" spans="1:13" ht="15">
      <c r="A21" s="372" t="s">
        <v>301</v>
      </c>
      <c r="B21" s="368" t="s">
        <v>302</v>
      </c>
      <c r="C21" s="368"/>
      <c r="D21" s="368"/>
      <c r="E21" s="368"/>
      <c r="F21" s="368"/>
      <c r="G21" s="368"/>
      <c r="H21" s="388"/>
      <c r="I21" s="388"/>
      <c r="J21" s="16"/>
      <c r="K21" s="16"/>
      <c r="L21" s="378"/>
    </row>
    <row r="22" spans="1:13" ht="15">
      <c r="A22" s="372"/>
      <c r="B22" s="368" t="s">
        <v>303</v>
      </c>
      <c r="C22" s="912" t="s">
        <v>396</v>
      </c>
      <c r="D22" s="913"/>
      <c r="E22" s="914"/>
      <c r="F22" s="368"/>
      <c r="G22" s="368"/>
      <c r="H22" s="388"/>
      <c r="I22" s="388"/>
      <c r="J22" s="16"/>
      <c r="K22" s="16"/>
      <c r="L22" s="378"/>
    </row>
    <row r="23" spans="1:13" ht="15.75" thickBot="1">
      <c r="A23" s="374"/>
      <c r="B23" s="84"/>
      <c r="C23" s="361"/>
      <c r="D23" s="361"/>
      <c r="E23" s="361"/>
      <c r="F23" s="361"/>
      <c r="G23" s="84"/>
      <c r="H23" s="389"/>
      <c r="I23" s="84"/>
      <c r="J23" s="390"/>
      <c r="K23" s="84"/>
      <c r="L23" s="391"/>
    </row>
    <row r="24" spans="1:13" ht="11.45" customHeight="1">
      <c r="A24" s="364"/>
      <c r="B24" s="392"/>
      <c r="C24" s="392"/>
      <c r="D24" s="392"/>
      <c r="E24" s="392"/>
      <c r="F24" s="392"/>
      <c r="G24" s="393"/>
      <c r="H24" s="393"/>
      <c r="I24" s="393"/>
      <c r="J24" s="393"/>
      <c r="K24" s="393"/>
      <c r="L24" s="394"/>
    </row>
    <row r="25" spans="1:13" ht="15.75" customHeight="1">
      <c r="A25" s="367" t="s">
        <v>134</v>
      </c>
      <c r="B25" s="368" t="s">
        <v>304</v>
      </c>
      <c r="C25" s="356"/>
      <c r="D25" s="356"/>
      <c r="E25" s="378"/>
      <c r="F25" s="368" t="s">
        <v>305</v>
      </c>
      <c r="G25" s="356"/>
      <c r="H25" s="356"/>
      <c r="I25" s="356"/>
      <c r="J25" s="356"/>
      <c r="K25" s="356"/>
      <c r="L25" s="378"/>
      <c r="M25" s="369"/>
    </row>
    <row r="26" spans="1:13" ht="15.75" customHeight="1">
      <c r="A26" s="372"/>
      <c r="B26" s="368" t="s">
        <v>306</v>
      </c>
      <c r="C26" s="356"/>
      <c r="D26" s="356"/>
      <c r="E26" s="378"/>
      <c r="F26" s="368" t="s">
        <v>307</v>
      </c>
      <c r="G26" s="356"/>
      <c r="H26" s="356"/>
      <c r="I26" s="885"/>
      <c r="J26" s="886"/>
      <c r="K26" s="886"/>
      <c r="L26" s="887"/>
    </row>
    <row r="27" spans="1:13" ht="15.75" customHeight="1">
      <c r="A27" s="372"/>
      <c r="B27" s="368"/>
      <c r="C27" s="356"/>
      <c r="D27" s="356"/>
      <c r="E27" s="378"/>
      <c r="F27" s="368" t="s">
        <v>308</v>
      </c>
      <c r="G27" s="356"/>
      <c r="H27" s="356"/>
      <c r="I27" s="356"/>
      <c r="J27" s="356"/>
      <c r="K27" s="356"/>
      <c r="L27" s="378"/>
    </row>
    <row r="28" spans="1:13" ht="14.25" customHeight="1">
      <c r="A28" s="371"/>
      <c r="B28" s="356"/>
      <c r="C28" s="356"/>
      <c r="D28" s="356"/>
      <c r="E28" s="378"/>
      <c r="F28" s="356"/>
      <c r="G28" s="356"/>
      <c r="H28" s="356"/>
      <c r="I28" s="356"/>
      <c r="J28" s="356"/>
      <c r="K28" s="356"/>
      <c r="L28" s="378"/>
    </row>
    <row r="29" spans="1:13" ht="15" customHeight="1">
      <c r="A29" s="371"/>
      <c r="B29" s="356"/>
      <c r="C29" s="869" t="s">
        <v>309</v>
      </c>
      <c r="D29" s="870"/>
      <c r="E29" s="871"/>
      <c r="F29" s="872" t="s">
        <v>310</v>
      </c>
      <c r="G29" s="873"/>
      <c r="H29" s="395" t="s">
        <v>311</v>
      </c>
      <c r="I29" s="872" t="s">
        <v>312</v>
      </c>
      <c r="J29" s="874"/>
      <c r="K29" s="873"/>
      <c r="L29" s="396" t="s">
        <v>313</v>
      </c>
    </row>
    <row r="30" spans="1:13" ht="15.75" customHeight="1">
      <c r="A30" s="371"/>
      <c r="B30" s="397" t="s">
        <v>314</v>
      </c>
      <c r="C30" s="875"/>
      <c r="D30" s="875"/>
      <c r="E30" s="875"/>
      <c r="F30" s="875"/>
      <c r="G30" s="875"/>
      <c r="H30" s="398"/>
      <c r="I30" s="876">
        <f>F30+H30</f>
        <v>0</v>
      </c>
      <c r="J30" s="876"/>
      <c r="K30" s="877"/>
      <c r="L30" s="399"/>
    </row>
    <row r="31" spans="1:13" ht="15.75" customHeight="1" thickBot="1">
      <c r="A31" s="374"/>
      <c r="B31" s="361"/>
      <c r="C31" s="878"/>
      <c r="D31" s="879"/>
      <c r="E31" s="880"/>
      <c r="F31" s="881"/>
      <c r="G31" s="882"/>
      <c r="H31" s="400"/>
      <c r="I31" s="883">
        <f>F31+H31</f>
        <v>0</v>
      </c>
      <c r="J31" s="883"/>
      <c r="K31" s="884"/>
      <c r="L31" s="401"/>
    </row>
    <row r="32" spans="1:13" s="369" customFormat="1" ht="11.45" customHeight="1">
      <c r="A32" s="364"/>
      <c r="B32" s="365"/>
      <c r="C32" s="402"/>
      <c r="D32" s="403"/>
      <c r="E32" s="403"/>
      <c r="F32" s="404"/>
      <c r="G32" s="404"/>
      <c r="H32" s="404"/>
      <c r="I32" s="365"/>
      <c r="J32" s="365"/>
      <c r="K32" s="365"/>
      <c r="L32" s="405"/>
    </row>
    <row r="33" spans="1:15" s="369" customFormat="1" ht="15" customHeight="1">
      <c r="A33" s="367" t="s">
        <v>315</v>
      </c>
      <c r="B33" s="406" t="s">
        <v>316</v>
      </c>
      <c r="D33" s="406"/>
      <c r="E33" s="406"/>
      <c r="F33" s="406"/>
      <c r="G33" s="406"/>
      <c r="H33" s="407"/>
      <c r="I33" s="407"/>
      <c r="J33" s="407"/>
      <c r="K33" s="407"/>
      <c r="L33" s="408"/>
      <c r="M33" s="407"/>
      <c r="O33" s="409"/>
    </row>
    <row r="34" spans="1:15" s="369" customFormat="1" ht="15" customHeight="1">
      <c r="A34" s="410"/>
      <c r="B34" s="368"/>
      <c r="C34" s="406"/>
      <c r="D34" s="406"/>
      <c r="E34" s="406"/>
      <c r="F34" s="406"/>
      <c r="G34" s="406"/>
      <c r="H34" s="407"/>
      <c r="I34" s="407"/>
      <c r="J34" s="407"/>
      <c r="K34" s="407"/>
      <c r="L34" s="408"/>
      <c r="M34" s="407"/>
      <c r="O34" s="409"/>
    </row>
    <row r="35" spans="1:15" s="369" customFormat="1" ht="15">
      <c r="A35" s="410"/>
      <c r="B35" s="368" t="s">
        <v>317</v>
      </c>
      <c r="C35" s="411" t="str">
        <f>IF(C22="2016/2017","2016",IF(C22="2015/2016","2015",IF(C22="2017/2018","2017",IF(C22="2018/2019","2018",IF(C22="2019/2020","2019")))))</f>
        <v>2017</v>
      </c>
      <c r="D35" s="658">
        <f>'A8-N8'!C64</f>
        <v>0</v>
      </c>
      <c r="E35" s="659"/>
      <c r="G35" s="368"/>
      <c r="H35" s="411"/>
      <c r="I35" s="412"/>
      <c r="J35" s="412"/>
      <c r="K35" s="407"/>
      <c r="L35" s="408"/>
      <c r="M35" s="407"/>
      <c r="O35" s="409"/>
    </row>
    <row r="36" spans="1:15" s="369" customFormat="1" ht="15">
      <c r="A36" s="410"/>
      <c r="B36" s="368" t="s">
        <v>317</v>
      </c>
      <c r="C36" s="411" t="str">
        <f>IF(C22="2016/2017","2017",IF(C22="2015/2016","2016",IF(C22="2017/2018","2018",IF(C22="2018/2019","2019",IF(C22="2019/2020","2020")))))</f>
        <v>2018</v>
      </c>
      <c r="D36" s="658">
        <f>'A8-N8'!D64</f>
        <v>0</v>
      </c>
      <c r="E36" s="659"/>
      <c r="G36" s="368"/>
      <c r="H36" s="411"/>
      <c r="I36" s="412"/>
      <c r="J36" s="412"/>
      <c r="K36" s="407"/>
      <c r="L36" s="408"/>
      <c r="M36" s="407"/>
      <c r="O36" s="409"/>
    </row>
    <row r="37" spans="1:15" s="369" customFormat="1" ht="15">
      <c r="A37" s="410"/>
      <c r="B37" s="368" t="s">
        <v>317</v>
      </c>
      <c r="C37" s="411" t="str">
        <f>IF(C22="2016/2017","2018",IF(C22="2015/2016","2017",IF(C22="2017/2018","2019",IF(C22="2018/2019","2020",IF(C22="2019/2020","2021")))))</f>
        <v>2019</v>
      </c>
      <c r="D37" s="658">
        <f>'A8-N8'!E64</f>
        <v>0</v>
      </c>
      <c r="E37" s="659"/>
      <c r="G37" s="368"/>
      <c r="H37" s="411"/>
      <c r="I37" s="412"/>
      <c r="J37" s="412"/>
      <c r="K37" s="407"/>
      <c r="L37" s="408"/>
      <c r="M37" s="407"/>
      <c r="O37" s="409"/>
    </row>
    <row r="38" spans="1:15" s="369" customFormat="1" ht="15">
      <c r="A38" s="410"/>
      <c r="B38" s="368" t="s">
        <v>318</v>
      </c>
      <c r="C38" s="368"/>
      <c r="D38" s="857">
        <f>D35+D36+D37</f>
        <v>0</v>
      </c>
      <c r="E38" s="858"/>
      <c r="F38" s="413"/>
      <c r="G38" s="368"/>
      <c r="H38" s="411"/>
      <c r="I38" s="412"/>
      <c r="J38" s="412"/>
      <c r="K38" s="407"/>
      <c r="L38" s="408"/>
      <c r="M38" s="407"/>
      <c r="O38" s="409"/>
    </row>
    <row r="39" spans="1:15" s="369" customFormat="1" ht="15.75">
      <c r="A39" s="410"/>
      <c r="B39" s="356"/>
      <c r="C39" s="368"/>
      <c r="D39" s="411"/>
      <c r="E39" s="414"/>
      <c r="F39" s="415"/>
      <c r="G39" s="368"/>
      <c r="H39" s="411"/>
      <c r="I39" s="412"/>
      <c r="J39" s="412"/>
      <c r="K39" s="407"/>
      <c r="L39" s="408"/>
      <c r="M39" s="407"/>
      <c r="O39" s="409"/>
    </row>
    <row r="40" spans="1:15" s="369" customFormat="1" ht="32.25" customHeight="1">
      <c r="A40" s="410"/>
      <c r="B40" s="413" t="s">
        <v>319</v>
      </c>
      <c r="C40" s="416">
        <f>'A8-N8'!C8</f>
        <v>0</v>
      </c>
      <c r="D40" s="417" t="s">
        <v>320</v>
      </c>
      <c r="E40" s="418"/>
      <c r="F40" s="356" t="s">
        <v>321</v>
      </c>
      <c r="H40" s="368"/>
      <c r="I40" s="368"/>
      <c r="J40" s="368"/>
      <c r="K40" s="368"/>
      <c r="L40" s="419"/>
      <c r="M40" s="368"/>
      <c r="N40" s="415"/>
      <c r="O40" s="406"/>
    </row>
    <row r="41" spans="1:15" s="369" customFormat="1" ht="15.75">
      <c r="A41" s="410"/>
      <c r="B41" s="420"/>
      <c r="C41" s="412"/>
      <c r="D41" s="414"/>
      <c r="E41" s="421"/>
      <c r="F41" s="422"/>
      <c r="G41" s="368"/>
      <c r="H41" s="368"/>
      <c r="I41" s="368"/>
      <c r="J41" s="368"/>
      <c r="K41" s="368"/>
      <c r="L41" s="419"/>
      <c r="M41" s="368"/>
      <c r="N41" s="415"/>
      <c r="O41" s="406"/>
    </row>
    <row r="42" spans="1:15" s="369" customFormat="1" ht="15">
      <c r="A42" s="410"/>
      <c r="B42" s="859" t="str">
        <f>IF(C22="2016/2017","Dienstantritte im Zeitraum 01.06.2016 bis 31.05.2017:",IF(C22="2015/2016","Dienstantritte im Zeitraum 01.06.2015 bis 31.05.2016:",IF(C22="2017/2018","Dienstantritte im Zeitraum 01.06.2017 bis 31.05.2018:",IF(C22="2018/2019","Dienstantritte im Zeitraum 01.06.2018 bis 31.05.2019:",IF(C22="2019/2020","Dienstantritte im Zeitraum 01.06.2019 bis 31.05.2020:")))))</f>
        <v>Dienstantritte im Zeitraum 01.06.2017 bis 31.05.2018:</v>
      </c>
      <c r="C42" s="860"/>
      <c r="D42" s="860"/>
      <c r="E42" s="860"/>
      <c r="F42" s="860"/>
      <c r="G42" s="423"/>
      <c r="H42" s="368"/>
      <c r="I42" s="406"/>
      <c r="J42" s="368"/>
      <c r="K42" s="368"/>
      <c r="L42" s="419"/>
      <c r="M42" s="368"/>
      <c r="N42" s="368"/>
      <c r="O42" s="406"/>
    </row>
    <row r="43" spans="1:15" s="369" customFormat="1" ht="15.75" thickBot="1">
      <c r="A43" s="424"/>
      <c r="B43" s="425"/>
      <c r="C43" s="426"/>
      <c r="D43" s="426"/>
      <c r="E43" s="426"/>
      <c r="F43" s="426"/>
      <c r="G43" s="427"/>
      <c r="H43" s="428"/>
      <c r="I43" s="429"/>
      <c r="J43" s="428"/>
      <c r="K43" s="428"/>
      <c r="L43" s="430"/>
      <c r="M43" s="368"/>
      <c r="N43" s="368"/>
      <c r="O43" s="406"/>
    </row>
    <row r="44" spans="1:15" ht="11.45" customHeight="1">
      <c r="A44" s="371"/>
      <c r="B44" s="356"/>
      <c r="C44" s="431"/>
      <c r="D44" s="432"/>
      <c r="E44" s="432"/>
      <c r="F44" s="356"/>
      <c r="G44" s="356"/>
      <c r="H44" s="356"/>
      <c r="I44" s="356"/>
      <c r="J44" s="356"/>
      <c r="K44" s="356"/>
      <c r="L44" s="378"/>
    </row>
    <row r="45" spans="1:15" ht="15.75" customHeight="1">
      <c r="A45" s="433" t="s">
        <v>322</v>
      </c>
      <c r="B45" s="388" t="s">
        <v>323</v>
      </c>
      <c r="C45" s="388"/>
      <c r="D45" s="388"/>
      <c r="E45" s="388"/>
      <c r="F45" s="388"/>
      <c r="G45" s="388"/>
      <c r="H45" s="388"/>
      <c r="I45" s="388"/>
      <c r="J45" s="388"/>
      <c r="K45" s="388"/>
      <c r="L45" s="434"/>
    </row>
    <row r="46" spans="1:15" ht="15.75" customHeight="1">
      <c r="A46" s="435"/>
      <c r="B46" s="388"/>
      <c r="C46" s="388"/>
      <c r="D46" s="388"/>
      <c r="E46" s="388"/>
      <c r="F46" s="388"/>
      <c r="G46" s="388"/>
      <c r="H46" s="388"/>
      <c r="I46" s="388"/>
      <c r="J46" s="388"/>
      <c r="K46" s="388"/>
      <c r="L46" s="434"/>
    </row>
    <row r="47" spans="1:15" ht="15.75" customHeight="1">
      <c r="A47" s="435"/>
      <c r="B47" s="388" t="s">
        <v>106</v>
      </c>
      <c r="C47" s="388"/>
      <c r="D47" s="388"/>
      <c r="E47" s="388"/>
      <c r="F47" s="388"/>
      <c r="G47" s="68" t="s">
        <v>324</v>
      </c>
      <c r="H47" s="388"/>
      <c r="I47" s="369"/>
      <c r="J47" s="388"/>
      <c r="K47" s="388"/>
      <c r="L47" s="434"/>
    </row>
    <row r="48" spans="1:15" ht="15.75" customHeight="1">
      <c r="A48" s="435"/>
      <c r="B48" s="861"/>
      <c r="C48" s="862"/>
      <c r="D48" s="862"/>
      <c r="E48" s="863"/>
      <c r="F48" s="436"/>
      <c r="G48" s="861"/>
      <c r="H48" s="862"/>
      <c r="I48" s="862"/>
      <c r="J48" s="862"/>
      <c r="K48" s="862"/>
      <c r="L48" s="867"/>
    </row>
    <row r="49" spans="1:12" ht="15.75" customHeight="1">
      <c r="A49" s="435"/>
      <c r="B49" s="864"/>
      <c r="C49" s="865"/>
      <c r="D49" s="865"/>
      <c r="E49" s="866"/>
      <c r="F49" s="436"/>
      <c r="G49" s="864"/>
      <c r="H49" s="865"/>
      <c r="I49" s="865"/>
      <c r="J49" s="865"/>
      <c r="K49" s="865"/>
      <c r="L49" s="868"/>
    </row>
    <row r="50" spans="1:12" ht="15.75" customHeight="1" thickBot="1">
      <c r="A50" s="437"/>
      <c r="B50" s="438"/>
      <c r="C50" s="438"/>
      <c r="D50" s="438"/>
      <c r="E50" s="438"/>
      <c r="F50" s="438"/>
      <c r="G50" s="438"/>
      <c r="H50" s="438"/>
      <c r="I50" s="438"/>
      <c r="J50" s="438"/>
      <c r="K50" s="438"/>
      <c r="L50" s="439"/>
    </row>
    <row r="51" spans="1:12" ht="11.45" customHeight="1">
      <c r="A51" s="388"/>
      <c r="B51" s="388"/>
      <c r="C51" s="388"/>
      <c r="D51" s="388"/>
      <c r="E51" s="388"/>
      <c r="F51" s="388"/>
      <c r="G51" s="388"/>
      <c r="H51" s="388"/>
      <c r="I51" s="388"/>
      <c r="J51" s="388"/>
      <c r="K51" s="388"/>
      <c r="L51" s="388"/>
    </row>
    <row r="52" spans="1:12" ht="15.75" customHeight="1">
      <c r="A52" s="377" t="s">
        <v>136</v>
      </c>
      <c r="B52" s="348"/>
      <c r="C52" s="348"/>
      <c r="D52" s="348"/>
      <c r="E52" s="440"/>
      <c r="F52" s="356"/>
      <c r="G52" s="356"/>
      <c r="H52" s="348"/>
      <c r="I52" s="348"/>
      <c r="J52" s="348"/>
      <c r="K52" s="348"/>
      <c r="L52" s="348"/>
    </row>
    <row r="53" spans="1:12" ht="15.75" customHeight="1">
      <c r="A53" s="377"/>
      <c r="B53" s="348"/>
      <c r="C53" s="348"/>
      <c r="D53" s="348"/>
      <c r="E53" s="440"/>
      <c r="F53" s="356"/>
      <c r="G53" s="356"/>
      <c r="H53" s="348"/>
      <c r="I53" s="348"/>
      <c r="J53" s="348"/>
      <c r="K53" s="348"/>
      <c r="L53" s="348"/>
    </row>
    <row r="54" spans="1:12" ht="28.5" customHeight="1">
      <c r="A54" s="162"/>
      <c r="B54" s="644" t="s">
        <v>325</v>
      </c>
      <c r="C54" s="644"/>
      <c r="D54" s="644"/>
      <c r="E54" s="644"/>
      <c r="F54" s="644"/>
      <c r="G54" s="644"/>
      <c r="H54" s="644"/>
      <c r="I54" s="644"/>
      <c r="J54" s="644"/>
      <c r="K54" s="644"/>
      <c r="L54" s="644"/>
    </row>
    <row r="55" spans="1:12" ht="10.9" customHeight="1">
      <c r="A55" s="162"/>
      <c r="B55" s="181"/>
      <c r="C55" s="181"/>
      <c r="D55" s="181"/>
      <c r="E55" s="181"/>
      <c r="F55" s="181"/>
      <c r="G55" s="181"/>
      <c r="H55" s="181"/>
      <c r="I55" s="181"/>
      <c r="J55" s="181"/>
      <c r="K55" s="181"/>
      <c r="L55" s="181"/>
    </row>
    <row r="56" spans="1:12" ht="28.5" customHeight="1">
      <c r="A56" s="162"/>
      <c r="B56" s="644" t="s">
        <v>326</v>
      </c>
      <c r="C56" s="644"/>
      <c r="D56" s="644"/>
      <c r="E56" s="644"/>
      <c r="F56" s="644"/>
      <c r="G56" s="644"/>
      <c r="H56" s="644"/>
      <c r="I56" s="644"/>
      <c r="J56" s="644"/>
      <c r="K56" s="644"/>
      <c r="L56" s="644"/>
    </row>
    <row r="57" spans="1:12">
      <c r="A57" s="162"/>
      <c r="B57" s="157"/>
      <c r="C57" s="162"/>
      <c r="D57" s="158"/>
      <c r="E57" s="158"/>
      <c r="F57" s="158"/>
      <c r="H57" s="348"/>
      <c r="I57" s="348"/>
      <c r="J57" s="348"/>
      <c r="K57" s="348"/>
      <c r="L57" s="348"/>
    </row>
    <row r="58" spans="1:12">
      <c r="A58" s="162"/>
      <c r="B58" s="157" t="s">
        <v>143</v>
      </c>
      <c r="C58" s="162"/>
      <c r="D58" s="158"/>
      <c r="E58" s="158"/>
      <c r="F58" s="158"/>
      <c r="H58" s="348"/>
      <c r="I58" s="348"/>
      <c r="J58" s="348"/>
      <c r="K58" s="348"/>
      <c r="L58" s="348"/>
    </row>
    <row r="59" spans="1:12" ht="14.25" customHeight="1">
      <c r="A59" s="162"/>
      <c r="B59" s="157"/>
      <c r="C59" s="162"/>
      <c r="D59" s="158"/>
      <c r="E59" s="158"/>
      <c r="F59" s="158"/>
      <c r="H59" s="348"/>
      <c r="I59" s="348"/>
      <c r="J59" s="348"/>
      <c r="K59" s="348"/>
      <c r="L59" s="348"/>
    </row>
    <row r="60" spans="1:12" ht="14.25" customHeight="1">
      <c r="A60" s="162"/>
      <c r="B60" s="157" t="s">
        <v>327</v>
      </c>
      <c r="C60" s="162"/>
      <c r="D60" s="158"/>
      <c r="E60" s="158"/>
      <c r="F60" s="158"/>
      <c r="H60" s="348"/>
      <c r="I60" s="348"/>
      <c r="J60" s="348"/>
      <c r="K60" s="348"/>
      <c r="L60" s="348"/>
    </row>
    <row r="61" spans="1:12">
      <c r="A61" s="356"/>
      <c r="B61" s="348"/>
      <c r="C61" s="348"/>
      <c r="D61" s="348"/>
      <c r="E61" s="348"/>
      <c r="F61" s="348"/>
      <c r="H61" s="348"/>
      <c r="I61" s="348"/>
      <c r="J61" s="348"/>
      <c r="K61" s="348"/>
      <c r="L61" s="348"/>
    </row>
    <row r="62" spans="1:12" s="441" customFormat="1" ht="12.75">
      <c r="A62" s="377" t="s">
        <v>328</v>
      </c>
      <c r="F62" s="442"/>
    </row>
    <row r="63" spans="1:12">
      <c r="A63" s="348"/>
      <c r="B63" s="348"/>
      <c r="C63" s="348"/>
      <c r="D63" s="348"/>
      <c r="E63" s="348"/>
      <c r="F63" s="443"/>
      <c r="H63" s="348"/>
      <c r="I63" s="348"/>
      <c r="J63" s="348"/>
      <c r="K63" s="348"/>
      <c r="L63" s="348"/>
    </row>
    <row r="64" spans="1:12">
      <c r="A64" s="78"/>
      <c r="B64" s="444" t="s">
        <v>329</v>
      </c>
      <c r="C64" s="348"/>
      <c r="D64" s="348"/>
      <c r="E64" s="348"/>
      <c r="F64" s="443"/>
      <c r="G64" s="356" t="s">
        <v>330</v>
      </c>
      <c r="H64" s="348"/>
      <c r="I64" s="348"/>
      <c r="J64" s="348"/>
      <c r="K64" s="348"/>
      <c r="L64" s="348"/>
    </row>
    <row r="65" spans="1:12">
      <c r="A65" s="356"/>
      <c r="B65" s="348"/>
      <c r="C65" s="348"/>
      <c r="D65" s="348"/>
      <c r="E65" s="348"/>
      <c r="F65" s="348"/>
      <c r="G65" s="348"/>
      <c r="H65" s="348"/>
      <c r="I65" s="348"/>
      <c r="J65" s="348"/>
      <c r="K65" s="348"/>
      <c r="L65" s="348"/>
    </row>
    <row r="66" spans="1:12">
      <c r="A66" s="78"/>
      <c r="B66" s="348" t="s">
        <v>331</v>
      </c>
      <c r="C66" s="348"/>
      <c r="D66" s="348"/>
      <c r="E66" s="348"/>
      <c r="F66" s="348"/>
      <c r="G66" s="348" t="s">
        <v>332</v>
      </c>
      <c r="H66" s="348"/>
      <c r="I66" s="348"/>
      <c r="J66" s="348"/>
      <c r="K66" s="348"/>
      <c r="L66" s="348"/>
    </row>
    <row r="67" spans="1:12">
      <c r="A67" s="445"/>
      <c r="B67" s="348"/>
      <c r="C67" s="348"/>
      <c r="D67" s="348"/>
      <c r="E67" s="348"/>
      <c r="H67" s="348"/>
      <c r="I67" s="348"/>
      <c r="J67" s="348"/>
      <c r="K67" s="348"/>
      <c r="L67" s="348"/>
    </row>
    <row r="68" spans="1:12">
      <c r="A68" s="348"/>
      <c r="B68" s="348"/>
      <c r="C68" s="348"/>
      <c r="D68" s="348"/>
      <c r="E68" s="348"/>
      <c r="F68" s="348"/>
      <c r="G68" s="348"/>
      <c r="H68" s="356"/>
      <c r="I68" s="356"/>
      <c r="J68" s="356"/>
      <c r="K68" s="356"/>
      <c r="L68" s="356"/>
    </row>
    <row r="69" spans="1:12">
      <c r="A69" s="348"/>
      <c r="B69" s="348"/>
      <c r="C69" s="348"/>
      <c r="D69" s="348"/>
      <c r="E69" s="348"/>
      <c r="F69" s="348"/>
      <c r="G69" s="348"/>
      <c r="H69" s="356"/>
      <c r="I69" s="356"/>
      <c r="J69" s="356"/>
      <c r="K69" s="356"/>
      <c r="L69" s="356"/>
    </row>
    <row r="70" spans="1:12" ht="15" thickBot="1">
      <c r="A70" s="855"/>
      <c r="B70" s="855"/>
      <c r="C70" s="855"/>
      <c r="D70" s="855"/>
      <c r="E70" s="446"/>
      <c r="F70" s="856"/>
      <c r="G70" s="856"/>
      <c r="H70" s="856"/>
      <c r="I70" s="856"/>
      <c r="J70" s="856"/>
      <c r="K70" s="856"/>
      <c r="L70" s="856"/>
    </row>
    <row r="71" spans="1:12">
      <c r="A71" s="52" t="s">
        <v>81</v>
      </c>
      <c r="B71" s="446"/>
      <c r="C71" s="446"/>
      <c r="D71" s="446"/>
      <c r="E71" s="446"/>
      <c r="F71" s="447" t="s">
        <v>333</v>
      </c>
      <c r="G71" s="356"/>
    </row>
    <row r="72" spans="1:12">
      <c r="A72" s="348"/>
      <c r="B72" s="348"/>
      <c r="C72" s="348"/>
      <c r="D72" s="348"/>
      <c r="E72" s="348"/>
      <c r="F72" s="52" t="s">
        <v>334</v>
      </c>
      <c r="G72" s="356"/>
    </row>
    <row r="73" spans="1:12">
      <c r="A73" s="348"/>
      <c r="B73" s="348"/>
      <c r="C73" s="348"/>
      <c r="D73" s="348"/>
      <c r="E73" s="348"/>
      <c r="F73" s="348"/>
      <c r="G73" s="369"/>
    </row>
    <row r="74" spans="1:12">
      <c r="A74" s="348"/>
      <c r="B74" s="348"/>
      <c r="C74" s="348"/>
      <c r="D74" s="348"/>
      <c r="E74" s="348"/>
      <c r="F74" s="348"/>
    </row>
    <row r="75" spans="1:12">
      <c r="A75" s="356"/>
      <c r="B75" s="356"/>
      <c r="C75" s="356"/>
      <c r="D75" s="356"/>
      <c r="E75" s="356"/>
      <c r="F75" s="356"/>
    </row>
    <row r="76" spans="1:12">
      <c r="A76" s="356"/>
      <c r="B76" s="356"/>
      <c r="C76" s="356"/>
      <c r="D76" s="356"/>
      <c r="E76" s="356"/>
      <c r="F76" s="356"/>
    </row>
    <row r="77" spans="1:12">
      <c r="A77" s="369"/>
      <c r="B77" s="369"/>
      <c r="C77" s="369"/>
      <c r="D77" s="369"/>
      <c r="E77" s="369"/>
      <c r="F77" s="369"/>
    </row>
  </sheetData>
  <sheetProtection password="80E6" sheet="1" objects="1" scenarios="1" selectLockedCells="1"/>
  <mergeCells count="33">
    <mergeCell ref="I26:L26"/>
    <mergeCell ref="D3:F3"/>
    <mergeCell ref="K4:L4"/>
    <mergeCell ref="K5:L5"/>
    <mergeCell ref="A6:F6"/>
    <mergeCell ref="B11:E13"/>
    <mergeCell ref="F17:G17"/>
    <mergeCell ref="I17:K17"/>
    <mergeCell ref="B18:C18"/>
    <mergeCell ref="E18:F18"/>
    <mergeCell ref="H18:I18"/>
    <mergeCell ref="K18:L18"/>
    <mergeCell ref="C22:E22"/>
    <mergeCell ref="D37:E37"/>
    <mergeCell ref="C29:E29"/>
    <mergeCell ref="F29:G29"/>
    <mergeCell ref="I29:K29"/>
    <mergeCell ref="C30:E30"/>
    <mergeCell ref="F30:G30"/>
    <mergeCell ref="I30:K30"/>
    <mergeCell ref="C31:E31"/>
    <mergeCell ref="F31:G31"/>
    <mergeCell ref="I31:K31"/>
    <mergeCell ref="D35:E35"/>
    <mergeCell ref="D36:E36"/>
    <mergeCell ref="A70:D70"/>
    <mergeCell ref="F70:L70"/>
    <mergeCell ref="D38:E38"/>
    <mergeCell ref="B42:F42"/>
    <mergeCell ref="B48:E49"/>
    <mergeCell ref="G48:L49"/>
    <mergeCell ref="B54:L54"/>
    <mergeCell ref="B56:L56"/>
  </mergeCells>
  <dataValidations count="1">
    <dataValidation type="list" allowBlank="1" showInputMessage="1" showErrorMessage="1" sqref="C22:E22 IY22:JA22 SU22:SW22 ACQ22:ACS22 AMM22:AMO22 AWI22:AWK22 BGE22:BGG22 BQA22:BQC22 BZW22:BZY22 CJS22:CJU22 CTO22:CTQ22 DDK22:DDM22 DNG22:DNI22 DXC22:DXE22 EGY22:EHA22 EQU22:EQW22 FAQ22:FAS22 FKM22:FKO22 FUI22:FUK22 GEE22:GEG22 GOA22:GOC22 GXW22:GXY22 HHS22:HHU22 HRO22:HRQ22 IBK22:IBM22 ILG22:ILI22 IVC22:IVE22 JEY22:JFA22 JOU22:JOW22 JYQ22:JYS22 KIM22:KIO22 KSI22:KSK22 LCE22:LCG22 LMA22:LMC22 LVW22:LVY22 MFS22:MFU22 MPO22:MPQ22 MZK22:MZM22 NJG22:NJI22 NTC22:NTE22 OCY22:ODA22 OMU22:OMW22 OWQ22:OWS22 PGM22:PGO22 PQI22:PQK22 QAE22:QAG22 QKA22:QKC22 QTW22:QTY22 RDS22:RDU22 RNO22:RNQ22 RXK22:RXM22 SHG22:SHI22 SRC22:SRE22 TAY22:TBA22 TKU22:TKW22 TUQ22:TUS22 UEM22:UEO22 UOI22:UOK22 UYE22:UYG22 VIA22:VIC22 VRW22:VRY22 WBS22:WBU22 WLO22:WLQ22 WVK22:WVM22 C65558:E65558 IY65558:JA65558 SU65558:SW65558 ACQ65558:ACS65558 AMM65558:AMO65558 AWI65558:AWK65558 BGE65558:BGG65558 BQA65558:BQC65558 BZW65558:BZY65558 CJS65558:CJU65558 CTO65558:CTQ65558 DDK65558:DDM65558 DNG65558:DNI65558 DXC65558:DXE65558 EGY65558:EHA65558 EQU65558:EQW65558 FAQ65558:FAS65558 FKM65558:FKO65558 FUI65558:FUK65558 GEE65558:GEG65558 GOA65558:GOC65558 GXW65558:GXY65558 HHS65558:HHU65558 HRO65558:HRQ65558 IBK65558:IBM65558 ILG65558:ILI65558 IVC65558:IVE65558 JEY65558:JFA65558 JOU65558:JOW65558 JYQ65558:JYS65558 KIM65558:KIO65558 KSI65558:KSK65558 LCE65558:LCG65558 LMA65558:LMC65558 LVW65558:LVY65558 MFS65558:MFU65558 MPO65558:MPQ65558 MZK65558:MZM65558 NJG65558:NJI65558 NTC65558:NTE65558 OCY65558:ODA65558 OMU65558:OMW65558 OWQ65558:OWS65558 PGM65558:PGO65558 PQI65558:PQK65558 QAE65558:QAG65558 QKA65558:QKC65558 QTW65558:QTY65558 RDS65558:RDU65558 RNO65558:RNQ65558 RXK65558:RXM65558 SHG65558:SHI65558 SRC65558:SRE65558 TAY65558:TBA65558 TKU65558:TKW65558 TUQ65558:TUS65558 UEM65558:UEO65558 UOI65558:UOK65558 UYE65558:UYG65558 VIA65558:VIC65558 VRW65558:VRY65558 WBS65558:WBU65558 WLO65558:WLQ65558 WVK65558:WVM65558 C131094:E131094 IY131094:JA131094 SU131094:SW131094 ACQ131094:ACS131094 AMM131094:AMO131094 AWI131094:AWK131094 BGE131094:BGG131094 BQA131094:BQC131094 BZW131094:BZY131094 CJS131094:CJU131094 CTO131094:CTQ131094 DDK131094:DDM131094 DNG131094:DNI131094 DXC131094:DXE131094 EGY131094:EHA131094 EQU131094:EQW131094 FAQ131094:FAS131094 FKM131094:FKO131094 FUI131094:FUK131094 GEE131094:GEG131094 GOA131094:GOC131094 GXW131094:GXY131094 HHS131094:HHU131094 HRO131094:HRQ131094 IBK131094:IBM131094 ILG131094:ILI131094 IVC131094:IVE131094 JEY131094:JFA131094 JOU131094:JOW131094 JYQ131094:JYS131094 KIM131094:KIO131094 KSI131094:KSK131094 LCE131094:LCG131094 LMA131094:LMC131094 LVW131094:LVY131094 MFS131094:MFU131094 MPO131094:MPQ131094 MZK131094:MZM131094 NJG131094:NJI131094 NTC131094:NTE131094 OCY131094:ODA131094 OMU131094:OMW131094 OWQ131094:OWS131094 PGM131094:PGO131094 PQI131094:PQK131094 QAE131094:QAG131094 QKA131094:QKC131094 QTW131094:QTY131094 RDS131094:RDU131094 RNO131094:RNQ131094 RXK131094:RXM131094 SHG131094:SHI131094 SRC131094:SRE131094 TAY131094:TBA131094 TKU131094:TKW131094 TUQ131094:TUS131094 UEM131094:UEO131094 UOI131094:UOK131094 UYE131094:UYG131094 VIA131094:VIC131094 VRW131094:VRY131094 WBS131094:WBU131094 WLO131094:WLQ131094 WVK131094:WVM131094 C196630:E196630 IY196630:JA196630 SU196630:SW196630 ACQ196630:ACS196630 AMM196630:AMO196630 AWI196630:AWK196630 BGE196630:BGG196630 BQA196630:BQC196630 BZW196630:BZY196630 CJS196630:CJU196630 CTO196630:CTQ196630 DDK196630:DDM196630 DNG196630:DNI196630 DXC196630:DXE196630 EGY196630:EHA196630 EQU196630:EQW196630 FAQ196630:FAS196630 FKM196630:FKO196630 FUI196630:FUK196630 GEE196630:GEG196630 GOA196630:GOC196630 GXW196630:GXY196630 HHS196630:HHU196630 HRO196630:HRQ196630 IBK196630:IBM196630 ILG196630:ILI196630 IVC196630:IVE196630 JEY196630:JFA196630 JOU196630:JOW196630 JYQ196630:JYS196630 KIM196630:KIO196630 KSI196630:KSK196630 LCE196630:LCG196630 LMA196630:LMC196630 LVW196630:LVY196630 MFS196630:MFU196630 MPO196630:MPQ196630 MZK196630:MZM196630 NJG196630:NJI196630 NTC196630:NTE196630 OCY196630:ODA196630 OMU196630:OMW196630 OWQ196630:OWS196630 PGM196630:PGO196630 PQI196630:PQK196630 QAE196630:QAG196630 QKA196630:QKC196630 QTW196630:QTY196630 RDS196630:RDU196630 RNO196630:RNQ196630 RXK196630:RXM196630 SHG196630:SHI196630 SRC196630:SRE196630 TAY196630:TBA196630 TKU196630:TKW196630 TUQ196630:TUS196630 UEM196630:UEO196630 UOI196630:UOK196630 UYE196630:UYG196630 VIA196630:VIC196630 VRW196630:VRY196630 WBS196630:WBU196630 WLO196630:WLQ196630 WVK196630:WVM196630 C262166:E262166 IY262166:JA262166 SU262166:SW262166 ACQ262166:ACS262166 AMM262166:AMO262166 AWI262166:AWK262166 BGE262166:BGG262166 BQA262166:BQC262166 BZW262166:BZY262166 CJS262166:CJU262166 CTO262166:CTQ262166 DDK262166:DDM262166 DNG262166:DNI262166 DXC262166:DXE262166 EGY262166:EHA262166 EQU262166:EQW262166 FAQ262166:FAS262166 FKM262166:FKO262166 FUI262166:FUK262166 GEE262166:GEG262166 GOA262166:GOC262166 GXW262166:GXY262166 HHS262166:HHU262166 HRO262166:HRQ262166 IBK262166:IBM262166 ILG262166:ILI262166 IVC262166:IVE262166 JEY262166:JFA262166 JOU262166:JOW262166 JYQ262166:JYS262166 KIM262166:KIO262166 KSI262166:KSK262166 LCE262166:LCG262166 LMA262166:LMC262166 LVW262166:LVY262166 MFS262166:MFU262166 MPO262166:MPQ262166 MZK262166:MZM262166 NJG262166:NJI262166 NTC262166:NTE262166 OCY262166:ODA262166 OMU262166:OMW262166 OWQ262166:OWS262166 PGM262166:PGO262166 PQI262166:PQK262166 QAE262166:QAG262166 QKA262166:QKC262166 QTW262166:QTY262166 RDS262166:RDU262166 RNO262166:RNQ262166 RXK262166:RXM262166 SHG262166:SHI262166 SRC262166:SRE262166 TAY262166:TBA262166 TKU262166:TKW262166 TUQ262166:TUS262166 UEM262166:UEO262166 UOI262166:UOK262166 UYE262166:UYG262166 VIA262166:VIC262166 VRW262166:VRY262166 WBS262166:WBU262166 WLO262166:WLQ262166 WVK262166:WVM262166 C327702:E327702 IY327702:JA327702 SU327702:SW327702 ACQ327702:ACS327702 AMM327702:AMO327702 AWI327702:AWK327702 BGE327702:BGG327702 BQA327702:BQC327702 BZW327702:BZY327702 CJS327702:CJU327702 CTO327702:CTQ327702 DDK327702:DDM327702 DNG327702:DNI327702 DXC327702:DXE327702 EGY327702:EHA327702 EQU327702:EQW327702 FAQ327702:FAS327702 FKM327702:FKO327702 FUI327702:FUK327702 GEE327702:GEG327702 GOA327702:GOC327702 GXW327702:GXY327702 HHS327702:HHU327702 HRO327702:HRQ327702 IBK327702:IBM327702 ILG327702:ILI327702 IVC327702:IVE327702 JEY327702:JFA327702 JOU327702:JOW327702 JYQ327702:JYS327702 KIM327702:KIO327702 KSI327702:KSK327702 LCE327702:LCG327702 LMA327702:LMC327702 LVW327702:LVY327702 MFS327702:MFU327702 MPO327702:MPQ327702 MZK327702:MZM327702 NJG327702:NJI327702 NTC327702:NTE327702 OCY327702:ODA327702 OMU327702:OMW327702 OWQ327702:OWS327702 PGM327702:PGO327702 PQI327702:PQK327702 QAE327702:QAG327702 QKA327702:QKC327702 QTW327702:QTY327702 RDS327702:RDU327702 RNO327702:RNQ327702 RXK327702:RXM327702 SHG327702:SHI327702 SRC327702:SRE327702 TAY327702:TBA327702 TKU327702:TKW327702 TUQ327702:TUS327702 UEM327702:UEO327702 UOI327702:UOK327702 UYE327702:UYG327702 VIA327702:VIC327702 VRW327702:VRY327702 WBS327702:WBU327702 WLO327702:WLQ327702 WVK327702:WVM327702 C393238:E393238 IY393238:JA393238 SU393238:SW393238 ACQ393238:ACS393238 AMM393238:AMO393238 AWI393238:AWK393238 BGE393238:BGG393238 BQA393238:BQC393238 BZW393238:BZY393238 CJS393238:CJU393238 CTO393238:CTQ393238 DDK393238:DDM393238 DNG393238:DNI393238 DXC393238:DXE393238 EGY393238:EHA393238 EQU393238:EQW393238 FAQ393238:FAS393238 FKM393238:FKO393238 FUI393238:FUK393238 GEE393238:GEG393238 GOA393238:GOC393238 GXW393238:GXY393238 HHS393238:HHU393238 HRO393238:HRQ393238 IBK393238:IBM393238 ILG393238:ILI393238 IVC393238:IVE393238 JEY393238:JFA393238 JOU393238:JOW393238 JYQ393238:JYS393238 KIM393238:KIO393238 KSI393238:KSK393238 LCE393238:LCG393238 LMA393238:LMC393238 LVW393238:LVY393238 MFS393238:MFU393238 MPO393238:MPQ393238 MZK393238:MZM393238 NJG393238:NJI393238 NTC393238:NTE393238 OCY393238:ODA393238 OMU393238:OMW393238 OWQ393238:OWS393238 PGM393238:PGO393238 PQI393238:PQK393238 QAE393238:QAG393238 QKA393238:QKC393238 QTW393238:QTY393238 RDS393238:RDU393238 RNO393238:RNQ393238 RXK393238:RXM393238 SHG393238:SHI393238 SRC393238:SRE393238 TAY393238:TBA393238 TKU393238:TKW393238 TUQ393238:TUS393238 UEM393238:UEO393238 UOI393238:UOK393238 UYE393238:UYG393238 VIA393238:VIC393238 VRW393238:VRY393238 WBS393238:WBU393238 WLO393238:WLQ393238 WVK393238:WVM393238 C458774:E458774 IY458774:JA458774 SU458774:SW458774 ACQ458774:ACS458774 AMM458774:AMO458774 AWI458774:AWK458774 BGE458774:BGG458774 BQA458774:BQC458774 BZW458774:BZY458774 CJS458774:CJU458774 CTO458774:CTQ458774 DDK458774:DDM458774 DNG458774:DNI458774 DXC458774:DXE458774 EGY458774:EHA458774 EQU458774:EQW458774 FAQ458774:FAS458774 FKM458774:FKO458774 FUI458774:FUK458774 GEE458774:GEG458774 GOA458774:GOC458774 GXW458774:GXY458774 HHS458774:HHU458774 HRO458774:HRQ458774 IBK458774:IBM458774 ILG458774:ILI458774 IVC458774:IVE458774 JEY458774:JFA458774 JOU458774:JOW458774 JYQ458774:JYS458774 KIM458774:KIO458774 KSI458774:KSK458774 LCE458774:LCG458774 LMA458774:LMC458774 LVW458774:LVY458774 MFS458774:MFU458774 MPO458774:MPQ458774 MZK458774:MZM458774 NJG458774:NJI458774 NTC458774:NTE458774 OCY458774:ODA458774 OMU458774:OMW458774 OWQ458774:OWS458774 PGM458774:PGO458774 PQI458774:PQK458774 QAE458774:QAG458774 QKA458774:QKC458774 QTW458774:QTY458774 RDS458774:RDU458774 RNO458774:RNQ458774 RXK458774:RXM458774 SHG458774:SHI458774 SRC458774:SRE458774 TAY458774:TBA458774 TKU458774:TKW458774 TUQ458774:TUS458774 UEM458774:UEO458774 UOI458774:UOK458774 UYE458774:UYG458774 VIA458774:VIC458774 VRW458774:VRY458774 WBS458774:WBU458774 WLO458774:WLQ458774 WVK458774:WVM458774 C524310:E524310 IY524310:JA524310 SU524310:SW524310 ACQ524310:ACS524310 AMM524310:AMO524310 AWI524310:AWK524310 BGE524310:BGG524310 BQA524310:BQC524310 BZW524310:BZY524310 CJS524310:CJU524310 CTO524310:CTQ524310 DDK524310:DDM524310 DNG524310:DNI524310 DXC524310:DXE524310 EGY524310:EHA524310 EQU524310:EQW524310 FAQ524310:FAS524310 FKM524310:FKO524310 FUI524310:FUK524310 GEE524310:GEG524310 GOA524310:GOC524310 GXW524310:GXY524310 HHS524310:HHU524310 HRO524310:HRQ524310 IBK524310:IBM524310 ILG524310:ILI524310 IVC524310:IVE524310 JEY524310:JFA524310 JOU524310:JOW524310 JYQ524310:JYS524310 KIM524310:KIO524310 KSI524310:KSK524310 LCE524310:LCG524310 LMA524310:LMC524310 LVW524310:LVY524310 MFS524310:MFU524310 MPO524310:MPQ524310 MZK524310:MZM524310 NJG524310:NJI524310 NTC524310:NTE524310 OCY524310:ODA524310 OMU524310:OMW524310 OWQ524310:OWS524310 PGM524310:PGO524310 PQI524310:PQK524310 QAE524310:QAG524310 QKA524310:QKC524310 QTW524310:QTY524310 RDS524310:RDU524310 RNO524310:RNQ524310 RXK524310:RXM524310 SHG524310:SHI524310 SRC524310:SRE524310 TAY524310:TBA524310 TKU524310:TKW524310 TUQ524310:TUS524310 UEM524310:UEO524310 UOI524310:UOK524310 UYE524310:UYG524310 VIA524310:VIC524310 VRW524310:VRY524310 WBS524310:WBU524310 WLO524310:WLQ524310 WVK524310:WVM524310 C589846:E589846 IY589846:JA589846 SU589846:SW589846 ACQ589846:ACS589846 AMM589846:AMO589846 AWI589846:AWK589846 BGE589846:BGG589846 BQA589846:BQC589846 BZW589846:BZY589846 CJS589846:CJU589846 CTO589846:CTQ589846 DDK589846:DDM589846 DNG589846:DNI589846 DXC589846:DXE589846 EGY589846:EHA589846 EQU589846:EQW589846 FAQ589846:FAS589846 FKM589846:FKO589846 FUI589846:FUK589846 GEE589846:GEG589846 GOA589846:GOC589846 GXW589846:GXY589846 HHS589846:HHU589846 HRO589846:HRQ589846 IBK589846:IBM589846 ILG589846:ILI589846 IVC589846:IVE589846 JEY589846:JFA589846 JOU589846:JOW589846 JYQ589846:JYS589846 KIM589846:KIO589846 KSI589846:KSK589846 LCE589846:LCG589846 LMA589846:LMC589846 LVW589846:LVY589846 MFS589846:MFU589846 MPO589846:MPQ589846 MZK589846:MZM589846 NJG589846:NJI589846 NTC589846:NTE589846 OCY589846:ODA589846 OMU589846:OMW589846 OWQ589846:OWS589846 PGM589846:PGO589846 PQI589846:PQK589846 QAE589846:QAG589846 QKA589846:QKC589846 QTW589846:QTY589846 RDS589846:RDU589846 RNO589846:RNQ589846 RXK589846:RXM589846 SHG589846:SHI589846 SRC589846:SRE589846 TAY589846:TBA589846 TKU589846:TKW589846 TUQ589846:TUS589846 UEM589846:UEO589846 UOI589846:UOK589846 UYE589846:UYG589846 VIA589846:VIC589846 VRW589846:VRY589846 WBS589846:WBU589846 WLO589846:WLQ589846 WVK589846:WVM589846 C655382:E655382 IY655382:JA655382 SU655382:SW655382 ACQ655382:ACS655382 AMM655382:AMO655382 AWI655382:AWK655382 BGE655382:BGG655382 BQA655382:BQC655382 BZW655382:BZY655382 CJS655382:CJU655382 CTO655382:CTQ655382 DDK655382:DDM655382 DNG655382:DNI655382 DXC655382:DXE655382 EGY655382:EHA655382 EQU655382:EQW655382 FAQ655382:FAS655382 FKM655382:FKO655382 FUI655382:FUK655382 GEE655382:GEG655382 GOA655382:GOC655382 GXW655382:GXY655382 HHS655382:HHU655382 HRO655382:HRQ655382 IBK655382:IBM655382 ILG655382:ILI655382 IVC655382:IVE655382 JEY655382:JFA655382 JOU655382:JOW655382 JYQ655382:JYS655382 KIM655382:KIO655382 KSI655382:KSK655382 LCE655382:LCG655382 LMA655382:LMC655382 LVW655382:LVY655382 MFS655382:MFU655382 MPO655382:MPQ655382 MZK655382:MZM655382 NJG655382:NJI655382 NTC655382:NTE655382 OCY655382:ODA655382 OMU655382:OMW655382 OWQ655382:OWS655382 PGM655382:PGO655382 PQI655382:PQK655382 QAE655382:QAG655382 QKA655382:QKC655382 QTW655382:QTY655382 RDS655382:RDU655382 RNO655382:RNQ655382 RXK655382:RXM655382 SHG655382:SHI655382 SRC655382:SRE655382 TAY655382:TBA655382 TKU655382:TKW655382 TUQ655382:TUS655382 UEM655382:UEO655382 UOI655382:UOK655382 UYE655382:UYG655382 VIA655382:VIC655382 VRW655382:VRY655382 WBS655382:WBU655382 WLO655382:WLQ655382 WVK655382:WVM655382 C720918:E720918 IY720918:JA720918 SU720918:SW720918 ACQ720918:ACS720918 AMM720918:AMO720918 AWI720918:AWK720918 BGE720918:BGG720918 BQA720918:BQC720918 BZW720918:BZY720918 CJS720918:CJU720918 CTO720918:CTQ720918 DDK720918:DDM720918 DNG720918:DNI720918 DXC720918:DXE720918 EGY720918:EHA720918 EQU720918:EQW720918 FAQ720918:FAS720918 FKM720918:FKO720918 FUI720918:FUK720918 GEE720918:GEG720918 GOA720918:GOC720918 GXW720918:GXY720918 HHS720918:HHU720918 HRO720918:HRQ720918 IBK720918:IBM720918 ILG720918:ILI720918 IVC720918:IVE720918 JEY720918:JFA720918 JOU720918:JOW720918 JYQ720918:JYS720918 KIM720918:KIO720918 KSI720918:KSK720918 LCE720918:LCG720918 LMA720918:LMC720918 LVW720918:LVY720918 MFS720918:MFU720918 MPO720918:MPQ720918 MZK720918:MZM720918 NJG720918:NJI720918 NTC720918:NTE720918 OCY720918:ODA720918 OMU720918:OMW720918 OWQ720918:OWS720918 PGM720918:PGO720918 PQI720918:PQK720918 QAE720918:QAG720918 QKA720918:QKC720918 QTW720918:QTY720918 RDS720918:RDU720918 RNO720918:RNQ720918 RXK720918:RXM720918 SHG720918:SHI720918 SRC720918:SRE720918 TAY720918:TBA720918 TKU720918:TKW720918 TUQ720918:TUS720918 UEM720918:UEO720918 UOI720918:UOK720918 UYE720918:UYG720918 VIA720918:VIC720918 VRW720918:VRY720918 WBS720918:WBU720918 WLO720918:WLQ720918 WVK720918:WVM720918 C786454:E786454 IY786454:JA786454 SU786454:SW786454 ACQ786454:ACS786454 AMM786454:AMO786454 AWI786454:AWK786454 BGE786454:BGG786454 BQA786454:BQC786454 BZW786454:BZY786454 CJS786454:CJU786454 CTO786454:CTQ786454 DDK786454:DDM786454 DNG786454:DNI786454 DXC786454:DXE786454 EGY786454:EHA786454 EQU786454:EQW786454 FAQ786454:FAS786454 FKM786454:FKO786454 FUI786454:FUK786454 GEE786454:GEG786454 GOA786454:GOC786454 GXW786454:GXY786454 HHS786454:HHU786454 HRO786454:HRQ786454 IBK786454:IBM786454 ILG786454:ILI786454 IVC786454:IVE786454 JEY786454:JFA786454 JOU786454:JOW786454 JYQ786454:JYS786454 KIM786454:KIO786454 KSI786454:KSK786454 LCE786454:LCG786454 LMA786454:LMC786454 LVW786454:LVY786454 MFS786454:MFU786454 MPO786454:MPQ786454 MZK786454:MZM786454 NJG786454:NJI786454 NTC786454:NTE786454 OCY786454:ODA786454 OMU786454:OMW786454 OWQ786454:OWS786454 PGM786454:PGO786454 PQI786454:PQK786454 QAE786454:QAG786454 QKA786454:QKC786454 QTW786454:QTY786454 RDS786454:RDU786454 RNO786454:RNQ786454 RXK786454:RXM786454 SHG786454:SHI786454 SRC786454:SRE786454 TAY786454:TBA786454 TKU786454:TKW786454 TUQ786454:TUS786454 UEM786454:UEO786454 UOI786454:UOK786454 UYE786454:UYG786454 VIA786454:VIC786454 VRW786454:VRY786454 WBS786454:WBU786454 WLO786454:WLQ786454 WVK786454:WVM786454 C851990:E851990 IY851990:JA851990 SU851990:SW851990 ACQ851990:ACS851990 AMM851990:AMO851990 AWI851990:AWK851990 BGE851990:BGG851990 BQA851990:BQC851990 BZW851990:BZY851990 CJS851990:CJU851990 CTO851990:CTQ851990 DDK851990:DDM851990 DNG851990:DNI851990 DXC851990:DXE851990 EGY851990:EHA851990 EQU851990:EQW851990 FAQ851990:FAS851990 FKM851990:FKO851990 FUI851990:FUK851990 GEE851990:GEG851990 GOA851990:GOC851990 GXW851990:GXY851990 HHS851990:HHU851990 HRO851990:HRQ851990 IBK851990:IBM851990 ILG851990:ILI851990 IVC851990:IVE851990 JEY851990:JFA851990 JOU851990:JOW851990 JYQ851990:JYS851990 KIM851990:KIO851990 KSI851990:KSK851990 LCE851990:LCG851990 LMA851990:LMC851990 LVW851990:LVY851990 MFS851990:MFU851990 MPO851990:MPQ851990 MZK851990:MZM851990 NJG851990:NJI851990 NTC851990:NTE851990 OCY851990:ODA851990 OMU851990:OMW851990 OWQ851990:OWS851990 PGM851990:PGO851990 PQI851990:PQK851990 QAE851990:QAG851990 QKA851990:QKC851990 QTW851990:QTY851990 RDS851990:RDU851990 RNO851990:RNQ851990 RXK851990:RXM851990 SHG851990:SHI851990 SRC851990:SRE851990 TAY851990:TBA851990 TKU851990:TKW851990 TUQ851990:TUS851990 UEM851990:UEO851990 UOI851990:UOK851990 UYE851990:UYG851990 VIA851990:VIC851990 VRW851990:VRY851990 WBS851990:WBU851990 WLO851990:WLQ851990 WVK851990:WVM851990 C917526:E917526 IY917526:JA917526 SU917526:SW917526 ACQ917526:ACS917526 AMM917526:AMO917526 AWI917526:AWK917526 BGE917526:BGG917526 BQA917526:BQC917526 BZW917526:BZY917526 CJS917526:CJU917526 CTO917526:CTQ917526 DDK917526:DDM917526 DNG917526:DNI917526 DXC917526:DXE917526 EGY917526:EHA917526 EQU917526:EQW917526 FAQ917526:FAS917526 FKM917526:FKO917526 FUI917526:FUK917526 GEE917526:GEG917526 GOA917526:GOC917526 GXW917526:GXY917526 HHS917526:HHU917526 HRO917526:HRQ917526 IBK917526:IBM917526 ILG917526:ILI917526 IVC917526:IVE917526 JEY917526:JFA917526 JOU917526:JOW917526 JYQ917526:JYS917526 KIM917526:KIO917526 KSI917526:KSK917526 LCE917526:LCG917526 LMA917526:LMC917526 LVW917526:LVY917526 MFS917526:MFU917526 MPO917526:MPQ917526 MZK917526:MZM917526 NJG917526:NJI917526 NTC917526:NTE917526 OCY917526:ODA917526 OMU917526:OMW917526 OWQ917526:OWS917526 PGM917526:PGO917526 PQI917526:PQK917526 QAE917526:QAG917526 QKA917526:QKC917526 QTW917526:QTY917526 RDS917526:RDU917526 RNO917526:RNQ917526 RXK917526:RXM917526 SHG917526:SHI917526 SRC917526:SRE917526 TAY917526:TBA917526 TKU917526:TKW917526 TUQ917526:TUS917526 UEM917526:UEO917526 UOI917526:UOK917526 UYE917526:UYG917526 VIA917526:VIC917526 VRW917526:VRY917526 WBS917526:WBU917526 WLO917526:WLQ917526 WVK917526:WVM917526 C983062:E983062 IY983062:JA983062 SU983062:SW983062 ACQ983062:ACS983062 AMM983062:AMO983062 AWI983062:AWK983062 BGE983062:BGG983062 BQA983062:BQC983062 BZW983062:BZY983062 CJS983062:CJU983062 CTO983062:CTQ983062 DDK983062:DDM983062 DNG983062:DNI983062 DXC983062:DXE983062 EGY983062:EHA983062 EQU983062:EQW983062 FAQ983062:FAS983062 FKM983062:FKO983062 FUI983062:FUK983062 GEE983062:GEG983062 GOA983062:GOC983062 GXW983062:GXY983062 HHS983062:HHU983062 HRO983062:HRQ983062 IBK983062:IBM983062 ILG983062:ILI983062 IVC983062:IVE983062 JEY983062:JFA983062 JOU983062:JOW983062 JYQ983062:JYS983062 KIM983062:KIO983062 KSI983062:KSK983062 LCE983062:LCG983062 LMA983062:LMC983062 LVW983062:LVY983062 MFS983062:MFU983062 MPO983062:MPQ983062 MZK983062:MZM983062 NJG983062:NJI983062 NTC983062:NTE983062 OCY983062:ODA983062 OMU983062:OMW983062 OWQ983062:OWS983062 PGM983062:PGO983062 PQI983062:PQK983062 QAE983062:QAG983062 QKA983062:QKC983062 QTW983062:QTY983062 RDS983062:RDU983062 RNO983062:RNQ983062 RXK983062:RXM983062 SHG983062:SHI983062 SRC983062:SRE983062 TAY983062:TBA983062 TKU983062:TKW983062 TUQ983062:TUS983062 UEM983062:UEO983062 UOI983062:UOK983062 UYE983062:UYG983062 VIA983062:VIC983062 VRW983062:VRY983062 WBS983062:WBU983062 WLO983062:WLQ983062 WVK983062:WVM983062">
      <formula1>"2015/2016,2016/2017,2017/2018,2018/2019,2019/2020"</formula1>
    </dataValidation>
  </dataValidations>
  <pageMargins left="1.1023622047244095" right="0.31496062992125984" top="0.78740157480314965" bottom="0.78740157480314965" header="0.31496062992125984" footer="0.31496062992125984"/>
  <pageSetup paperSize="9" scale="67"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47625</xdr:colOff>
                    <xdr:row>28</xdr:row>
                    <xdr:rowOff>104775</xdr:rowOff>
                  </from>
                  <to>
                    <xdr:col>1</xdr:col>
                    <xdr:colOff>38100</xdr:colOff>
                    <xdr:row>30</xdr:row>
                    <xdr:rowOff>76200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47625</xdr:colOff>
                    <xdr:row>62</xdr:row>
                    <xdr:rowOff>95250</xdr:rowOff>
                  </from>
                  <to>
                    <xdr:col>1</xdr:col>
                    <xdr:colOff>38100</xdr:colOff>
                    <xdr:row>64</xdr:row>
                    <xdr:rowOff>66675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47625</xdr:colOff>
                    <xdr:row>64</xdr:row>
                    <xdr:rowOff>66675</xdr:rowOff>
                  </from>
                  <to>
                    <xdr:col>1</xdr:col>
                    <xdr:colOff>38100</xdr:colOff>
                    <xdr:row>66</xdr:row>
                    <xdr:rowOff>95250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47625</xdr:colOff>
                    <xdr:row>52</xdr:row>
                    <xdr:rowOff>161925</xdr:rowOff>
                  </from>
                  <to>
                    <xdr:col>1</xdr:col>
                    <xdr:colOff>0</xdr:colOff>
                    <xdr:row>54</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0</xdr:col>
                    <xdr:colOff>47625</xdr:colOff>
                    <xdr:row>56</xdr:row>
                    <xdr:rowOff>123825</xdr:rowOff>
                  </from>
                  <to>
                    <xdr:col>1</xdr:col>
                    <xdr:colOff>0</xdr:colOff>
                    <xdr:row>58</xdr:row>
                    <xdr:rowOff>38100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0</xdr:col>
                    <xdr:colOff>47625</xdr:colOff>
                    <xdr:row>58</xdr:row>
                    <xdr:rowOff>133350</xdr:rowOff>
                  </from>
                  <to>
                    <xdr:col>1</xdr:col>
                    <xdr:colOff>0</xdr:colOff>
                    <xdr:row>60</xdr:row>
                    <xdr:rowOff>57150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5</xdr:col>
                    <xdr:colOff>514350</xdr:colOff>
                    <xdr:row>62</xdr:row>
                    <xdr:rowOff>104775</xdr:rowOff>
                  </from>
                  <to>
                    <xdr:col>6</xdr:col>
                    <xdr:colOff>28575</xdr:colOff>
                    <xdr:row>64</xdr:row>
                    <xdr:rowOff>66675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5</xdr:col>
                    <xdr:colOff>514350</xdr:colOff>
                    <xdr:row>64</xdr:row>
                    <xdr:rowOff>95250</xdr:rowOff>
                  </from>
                  <to>
                    <xdr:col>6</xdr:col>
                    <xdr:colOff>28575</xdr:colOff>
                    <xdr:row>66</xdr:row>
                    <xdr:rowOff>66675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0</xdr:col>
                    <xdr:colOff>47625</xdr:colOff>
                    <xdr:row>55</xdr:row>
                    <xdr:rowOff>9525</xdr:rowOff>
                  </from>
                  <to>
                    <xdr:col>1</xdr:col>
                    <xdr:colOff>0</xdr:colOff>
                    <xdr:row>56</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76200</xdr:colOff>
                    <xdr:row>2</xdr:row>
                    <xdr:rowOff>219075</xdr:rowOff>
                  </from>
                  <to>
                    <xdr:col>10</xdr:col>
                    <xdr:colOff>0</xdr:colOff>
                    <xdr:row>4</xdr:row>
                    <xdr:rowOff>9525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9</xdr:col>
                    <xdr:colOff>76200</xdr:colOff>
                    <xdr:row>4</xdr:row>
                    <xdr:rowOff>0</xdr:rowOff>
                  </from>
                  <to>
                    <xdr:col>10</xdr:col>
                    <xdr:colOff>0</xdr:colOff>
                    <xdr:row>5</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64"/>
  <sheetViews>
    <sheetView view="pageBreakPreview" zoomScaleNormal="100" zoomScaleSheetLayoutView="100" workbookViewId="0">
      <selection activeCell="C6" sqref="C6:F6"/>
    </sheetView>
  </sheetViews>
  <sheetFormatPr baseColWidth="10" defaultRowHeight="12.75"/>
  <cols>
    <col min="1" max="1" width="3.625" style="177" customWidth="1"/>
    <col min="2" max="2" width="26.375" style="473" customWidth="1"/>
    <col min="3" max="3" width="11.625" style="474" customWidth="1"/>
    <col min="4" max="5" width="17" style="177" customWidth="1"/>
    <col min="6" max="6" width="11.625" style="475" customWidth="1"/>
    <col min="7" max="7" width="11.625" style="474" customWidth="1"/>
    <col min="8" max="8" width="13.125" style="483" customWidth="1"/>
    <col min="9" max="9" width="21.875" style="484" customWidth="1"/>
    <col min="10" max="10" width="17.375" style="484" customWidth="1"/>
    <col min="11" max="11" width="32.625" style="484" customWidth="1"/>
    <col min="12" max="256" width="11" style="177"/>
    <col min="257" max="257" width="3.625" style="177" customWidth="1"/>
    <col min="258" max="258" width="26.375" style="177" customWidth="1"/>
    <col min="259" max="259" width="11.625" style="177" customWidth="1"/>
    <col min="260" max="261" width="17" style="177" customWidth="1"/>
    <col min="262" max="263" width="11.625" style="177" customWidth="1"/>
    <col min="264" max="264" width="13.125" style="177" customWidth="1"/>
    <col min="265" max="265" width="21.875" style="177" customWidth="1"/>
    <col min="266" max="266" width="17.375" style="177" customWidth="1"/>
    <col min="267" max="267" width="32.625" style="177" customWidth="1"/>
    <col min="268" max="512" width="11" style="177"/>
    <col min="513" max="513" width="3.625" style="177" customWidth="1"/>
    <col min="514" max="514" width="26.375" style="177" customWidth="1"/>
    <col min="515" max="515" width="11.625" style="177" customWidth="1"/>
    <col min="516" max="517" width="17" style="177" customWidth="1"/>
    <col min="518" max="519" width="11.625" style="177" customWidth="1"/>
    <col min="520" max="520" width="13.125" style="177" customWidth="1"/>
    <col min="521" max="521" width="21.875" style="177" customWidth="1"/>
    <col min="522" max="522" width="17.375" style="177" customWidth="1"/>
    <col min="523" max="523" width="32.625" style="177" customWidth="1"/>
    <col min="524" max="768" width="11" style="177"/>
    <col min="769" max="769" width="3.625" style="177" customWidth="1"/>
    <col min="770" max="770" width="26.375" style="177" customWidth="1"/>
    <col min="771" max="771" width="11.625" style="177" customWidth="1"/>
    <col min="772" max="773" width="17" style="177" customWidth="1"/>
    <col min="774" max="775" width="11.625" style="177" customWidth="1"/>
    <col min="776" max="776" width="13.125" style="177" customWidth="1"/>
    <col min="777" max="777" width="21.875" style="177" customWidth="1"/>
    <col min="778" max="778" width="17.375" style="177" customWidth="1"/>
    <col min="779" max="779" width="32.625" style="177" customWidth="1"/>
    <col min="780" max="1024" width="11" style="177"/>
    <col min="1025" max="1025" width="3.625" style="177" customWidth="1"/>
    <col min="1026" max="1026" width="26.375" style="177" customWidth="1"/>
    <col min="1027" max="1027" width="11.625" style="177" customWidth="1"/>
    <col min="1028" max="1029" width="17" style="177" customWidth="1"/>
    <col min="1030" max="1031" width="11.625" style="177" customWidth="1"/>
    <col min="1032" max="1032" width="13.125" style="177" customWidth="1"/>
    <col min="1033" max="1033" width="21.875" style="177" customWidth="1"/>
    <col min="1034" max="1034" width="17.375" style="177" customWidth="1"/>
    <col min="1035" max="1035" width="32.625" style="177" customWidth="1"/>
    <col min="1036" max="1280" width="11" style="177"/>
    <col min="1281" max="1281" width="3.625" style="177" customWidth="1"/>
    <col min="1282" max="1282" width="26.375" style="177" customWidth="1"/>
    <col min="1283" max="1283" width="11.625" style="177" customWidth="1"/>
    <col min="1284" max="1285" width="17" style="177" customWidth="1"/>
    <col min="1286" max="1287" width="11.625" style="177" customWidth="1"/>
    <col min="1288" max="1288" width="13.125" style="177" customWidth="1"/>
    <col min="1289" max="1289" width="21.875" style="177" customWidth="1"/>
    <col min="1290" max="1290" width="17.375" style="177" customWidth="1"/>
    <col min="1291" max="1291" width="32.625" style="177" customWidth="1"/>
    <col min="1292" max="1536" width="11" style="177"/>
    <col min="1537" max="1537" width="3.625" style="177" customWidth="1"/>
    <col min="1538" max="1538" width="26.375" style="177" customWidth="1"/>
    <col min="1539" max="1539" width="11.625" style="177" customWidth="1"/>
    <col min="1540" max="1541" width="17" style="177" customWidth="1"/>
    <col min="1542" max="1543" width="11.625" style="177" customWidth="1"/>
    <col min="1544" max="1544" width="13.125" style="177" customWidth="1"/>
    <col min="1545" max="1545" width="21.875" style="177" customWidth="1"/>
    <col min="1546" max="1546" width="17.375" style="177" customWidth="1"/>
    <col min="1547" max="1547" width="32.625" style="177" customWidth="1"/>
    <col min="1548" max="1792" width="11" style="177"/>
    <col min="1793" max="1793" width="3.625" style="177" customWidth="1"/>
    <col min="1794" max="1794" width="26.375" style="177" customWidth="1"/>
    <col min="1795" max="1795" width="11.625" style="177" customWidth="1"/>
    <col min="1796" max="1797" width="17" style="177" customWidth="1"/>
    <col min="1798" max="1799" width="11.625" style="177" customWidth="1"/>
    <col min="1800" max="1800" width="13.125" style="177" customWidth="1"/>
    <col min="1801" max="1801" width="21.875" style="177" customWidth="1"/>
    <col min="1802" max="1802" width="17.375" style="177" customWidth="1"/>
    <col min="1803" max="1803" width="32.625" style="177" customWidth="1"/>
    <col min="1804" max="2048" width="11" style="177"/>
    <col min="2049" max="2049" width="3.625" style="177" customWidth="1"/>
    <col min="2050" max="2050" width="26.375" style="177" customWidth="1"/>
    <col min="2051" max="2051" width="11.625" style="177" customWidth="1"/>
    <col min="2052" max="2053" width="17" style="177" customWidth="1"/>
    <col min="2054" max="2055" width="11.625" style="177" customWidth="1"/>
    <col min="2056" max="2056" width="13.125" style="177" customWidth="1"/>
    <col min="2057" max="2057" width="21.875" style="177" customWidth="1"/>
    <col min="2058" max="2058" width="17.375" style="177" customWidth="1"/>
    <col min="2059" max="2059" width="32.625" style="177" customWidth="1"/>
    <col min="2060" max="2304" width="11" style="177"/>
    <col min="2305" max="2305" width="3.625" style="177" customWidth="1"/>
    <col min="2306" max="2306" width="26.375" style="177" customWidth="1"/>
    <col min="2307" max="2307" width="11.625" style="177" customWidth="1"/>
    <col min="2308" max="2309" width="17" style="177" customWidth="1"/>
    <col min="2310" max="2311" width="11.625" style="177" customWidth="1"/>
    <col min="2312" max="2312" width="13.125" style="177" customWidth="1"/>
    <col min="2313" max="2313" width="21.875" style="177" customWidth="1"/>
    <col min="2314" max="2314" width="17.375" style="177" customWidth="1"/>
    <col min="2315" max="2315" width="32.625" style="177" customWidth="1"/>
    <col min="2316" max="2560" width="11" style="177"/>
    <col min="2561" max="2561" width="3.625" style="177" customWidth="1"/>
    <col min="2562" max="2562" width="26.375" style="177" customWidth="1"/>
    <col min="2563" max="2563" width="11.625" style="177" customWidth="1"/>
    <col min="2564" max="2565" width="17" style="177" customWidth="1"/>
    <col min="2566" max="2567" width="11.625" style="177" customWidth="1"/>
    <col min="2568" max="2568" width="13.125" style="177" customWidth="1"/>
    <col min="2569" max="2569" width="21.875" style="177" customWidth="1"/>
    <col min="2570" max="2570" width="17.375" style="177" customWidth="1"/>
    <col min="2571" max="2571" width="32.625" style="177" customWidth="1"/>
    <col min="2572" max="2816" width="11" style="177"/>
    <col min="2817" max="2817" width="3.625" style="177" customWidth="1"/>
    <col min="2818" max="2818" width="26.375" style="177" customWidth="1"/>
    <col min="2819" max="2819" width="11.625" style="177" customWidth="1"/>
    <col min="2820" max="2821" width="17" style="177" customWidth="1"/>
    <col min="2822" max="2823" width="11.625" style="177" customWidth="1"/>
    <col min="2824" max="2824" width="13.125" style="177" customWidth="1"/>
    <col min="2825" max="2825" width="21.875" style="177" customWidth="1"/>
    <col min="2826" max="2826" width="17.375" style="177" customWidth="1"/>
    <col min="2827" max="2827" width="32.625" style="177" customWidth="1"/>
    <col min="2828" max="3072" width="11" style="177"/>
    <col min="3073" max="3073" width="3.625" style="177" customWidth="1"/>
    <col min="3074" max="3074" width="26.375" style="177" customWidth="1"/>
    <col min="3075" max="3075" width="11.625" style="177" customWidth="1"/>
    <col min="3076" max="3077" width="17" style="177" customWidth="1"/>
    <col min="3078" max="3079" width="11.625" style="177" customWidth="1"/>
    <col min="3080" max="3080" width="13.125" style="177" customWidth="1"/>
    <col min="3081" max="3081" width="21.875" style="177" customWidth="1"/>
    <col min="3082" max="3082" width="17.375" style="177" customWidth="1"/>
    <col min="3083" max="3083" width="32.625" style="177" customWidth="1"/>
    <col min="3084" max="3328" width="11" style="177"/>
    <col min="3329" max="3329" width="3.625" style="177" customWidth="1"/>
    <col min="3330" max="3330" width="26.375" style="177" customWidth="1"/>
    <col min="3331" max="3331" width="11.625" style="177" customWidth="1"/>
    <col min="3332" max="3333" width="17" style="177" customWidth="1"/>
    <col min="3334" max="3335" width="11.625" style="177" customWidth="1"/>
    <col min="3336" max="3336" width="13.125" style="177" customWidth="1"/>
    <col min="3337" max="3337" width="21.875" style="177" customWidth="1"/>
    <col min="3338" max="3338" width="17.375" style="177" customWidth="1"/>
    <col min="3339" max="3339" width="32.625" style="177" customWidth="1"/>
    <col min="3340" max="3584" width="11" style="177"/>
    <col min="3585" max="3585" width="3.625" style="177" customWidth="1"/>
    <col min="3586" max="3586" width="26.375" style="177" customWidth="1"/>
    <col min="3587" max="3587" width="11.625" style="177" customWidth="1"/>
    <col min="3588" max="3589" width="17" style="177" customWidth="1"/>
    <col min="3590" max="3591" width="11.625" style="177" customWidth="1"/>
    <col min="3592" max="3592" width="13.125" style="177" customWidth="1"/>
    <col min="3593" max="3593" width="21.875" style="177" customWidth="1"/>
    <col min="3594" max="3594" width="17.375" style="177" customWidth="1"/>
    <col min="3595" max="3595" width="32.625" style="177" customWidth="1"/>
    <col min="3596" max="3840" width="11" style="177"/>
    <col min="3841" max="3841" width="3.625" style="177" customWidth="1"/>
    <col min="3842" max="3842" width="26.375" style="177" customWidth="1"/>
    <col min="3843" max="3843" width="11.625" style="177" customWidth="1"/>
    <col min="3844" max="3845" width="17" style="177" customWidth="1"/>
    <col min="3846" max="3847" width="11.625" style="177" customWidth="1"/>
    <col min="3848" max="3848" width="13.125" style="177" customWidth="1"/>
    <col min="3849" max="3849" width="21.875" style="177" customWidth="1"/>
    <col min="3850" max="3850" width="17.375" style="177" customWidth="1"/>
    <col min="3851" max="3851" width="32.625" style="177" customWidth="1"/>
    <col min="3852" max="4096" width="11" style="177"/>
    <col min="4097" max="4097" width="3.625" style="177" customWidth="1"/>
    <col min="4098" max="4098" width="26.375" style="177" customWidth="1"/>
    <col min="4099" max="4099" width="11.625" style="177" customWidth="1"/>
    <col min="4100" max="4101" width="17" style="177" customWidth="1"/>
    <col min="4102" max="4103" width="11.625" style="177" customWidth="1"/>
    <col min="4104" max="4104" width="13.125" style="177" customWidth="1"/>
    <col min="4105" max="4105" width="21.875" style="177" customWidth="1"/>
    <col min="4106" max="4106" width="17.375" style="177" customWidth="1"/>
    <col min="4107" max="4107" width="32.625" style="177" customWidth="1"/>
    <col min="4108" max="4352" width="11" style="177"/>
    <col min="4353" max="4353" width="3.625" style="177" customWidth="1"/>
    <col min="4354" max="4354" width="26.375" style="177" customWidth="1"/>
    <col min="4355" max="4355" width="11.625" style="177" customWidth="1"/>
    <col min="4356" max="4357" width="17" style="177" customWidth="1"/>
    <col min="4358" max="4359" width="11.625" style="177" customWidth="1"/>
    <col min="4360" max="4360" width="13.125" style="177" customWidth="1"/>
    <col min="4361" max="4361" width="21.875" style="177" customWidth="1"/>
    <col min="4362" max="4362" width="17.375" style="177" customWidth="1"/>
    <col min="4363" max="4363" width="32.625" style="177" customWidth="1"/>
    <col min="4364" max="4608" width="11" style="177"/>
    <col min="4609" max="4609" width="3.625" style="177" customWidth="1"/>
    <col min="4610" max="4610" width="26.375" style="177" customWidth="1"/>
    <col min="4611" max="4611" width="11.625" style="177" customWidth="1"/>
    <col min="4612" max="4613" width="17" style="177" customWidth="1"/>
    <col min="4614" max="4615" width="11.625" style="177" customWidth="1"/>
    <col min="4616" max="4616" width="13.125" style="177" customWidth="1"/>
    <col min="4617" max="4617" width="21.875" style="177" customWidth="1"/>
    <col min="4618" max="4618" width="17.375" style="177" customWidth="1"/>
    <col min="4619" max="4619" width="32.625" style="177" customWidth="1"/>
    <col min="4620" max="4864" width="11" style="177"/>
    <col min="4865" max="4865" width="3.625" style="177" customWidth="1"/>
    <col min="4866" max="4866" width="26.375" style="177" customWidth="1"/>
    <col min="4867" max="4867" width="11.625" style="177" customWidth="1"/>
    <col min="4868" max="4869" width="17" style="177" customWidth="1"/>
    <col min="4870" max="4871" width="11.625" style="177" customWidth="1"/>
    <col min="4872" max="4872" width="13.125" style="177" customWidth="1"/>
    <col min="4873" max="4873" width="21.875" style="177" customWidth="1"/>
    <col min="4874" max="4874" width="17.375" style="177" customWidth="1"/>
    <col min="4875" max="4875" width="32.625" style="177" customWidth="1"/>
    <col min="4876" max="5120" width="11" style="177"/>
    <col min="5121" max="5121" width="3.625" style="177" customWidth="1"/>
    <col min="5122" max="5122" width="26.375" style="177" customWidth="1"/>
    <col min="5123" max="5123" width="11.625" style="177" customWidth="1"/>
    <col min="5124" max="5125" width="17" style="177" customWidth="1"/>
    <col min="5126" max="5127" width="11.625" style="177" customWidth="1"/>
    <col min="5128" max="5128" width="13.125" style="177" customWidth="1"/>
    <col min="5129" max="5129" width="21.875" style="177" customWidth="1"/>
    <col min="5130" max="5130" width="17.375" style="177" customWidth="1"/>
    <col min="5131" max="5131" width="32.625" style="177" customWidth="1"/>
    <col min="5132" max="5376" width="11" style="177"/>
    <col min="5377" max="5377" width="3.625" style="177" customWidth="1"/>
    <col min="5378" max="5378" width="26.375" style="177" customWidth="1"/>
    <col min="5379" max="5379" width="11.625" style="177" customWidth="1"/>
    <col min="5380" max="5381" width="17" style="177" customWidth="1"/>
    <col min="5382" max="5383" width="11.625" style="177" customWidth="1"/>
    <col min="5384" max="5384" width="13.125" style="177" customWidth="1"/>
    <col min="5385" max="5385" width="21.875" style="177" customWidth="1"/>
    <col min="5386" max="5386" width="17.375" style="177" customWidth="1"/>
    <col min="5387" max="5387" width="32.625" style="177" customWidth="1"/>
    <col min="5388" max="5632" width="11" style="177"/>
    <col min="5633" max="5633" width="3.625" style="177" customWidth="1"/>
    <col min="5634" max="5634" width="26.375" style="177" customWidth="1"/>
    <col min="5635" max="5635" width="11.625" style="177" customWidth="1"/>
    <col min="5636" max="5637" width="17" style="177" customWidth="1"/>
    <col min="5638" max="5639" width="11.625" style="177" customWidth="1"/>
    <col min="5640" max="5640" width="13.125" style="177" customWidth="1"/>
    <col min="5641" max="5641" width="21.875" style="177" customWidth="1"/>
    <col min="5642" max="5642" width="17.375" style="177" customWidth="1"/>
    <col min="5643" max="5643" width="32.625" style="177" customWidth="1"/>
    <col min="5644" max="5888" width="11" style="177"/>
    <col min="5889" max="5889" width="3.625" style="177" customWidth="1"/>
    <col min="5890" max="5890" width="26.375" style="177" customWidth="1"/>
    <col min="5891" max="5891" width="11.625" style="177" customWidth="1"/>
    <col min="5892" max="5893" width="17" style="177" customWidth="1"/>
    <col min="5894" max="5895" width="11.625" style="177" customWidth="1"/>
    <col min="5896" max="5896" width="13.125" style="177" customWidth="1"/>
    <col min="5897" max="5897" width="21.875" style="177" customWidth="1"/>
    <col min="5898" max="5898" width="17.375" style="177" customWidth="1"/>
    <col min="5899" max="5899" width="32.625" style="177" customWidth="1"/>
    <col min="5900" max="6144" width="11" style="177"/>
    <col min="6145" max="6145" width="3.625" style="177" customWidth="1"/>
    <col min="6146" max="6146" width="26.375" style="177" customWidth="1"/>
    <col min="6147" max="6147" width="11.625" style="177" customWidth="1"/>
    <col min="6148" max="6149" width="17" style="177" customWidth="1"/>
    <col min="6150" max="6151" width="11.625" style="177" customWidth="1"/>
    <col min="6152" max="6152" width="13.125" style="177" customWidth="1"/>
    <col min="6153" max="6153" width="21.875" style="177" customWidth="1"/>
    <col min="6154" max="6154" width="17.375" style="177" customWidth="1"/>
    <col min="6155" max="6155" width="32.625" style="177" customWidth="1"/>
    <col min="6156" max="6400" width="11" style="177"/>
    <col min="6401" max="6401" width="3.625" style="177" customWidth="1"/>
    <col min="6402" max="6402" width="26.375" style="177" customWidth="1"/>
    <col min="6403" max="6403" width="11.625" style="177" customWidth="1"/>
    <col min="6404" max="6405" width="17" style="177" customWidth="1"/>
    <col min="6406" max="6407" width="11.625" style="177" customWidth="1"/>
    <col min="6408" max="6408" width="13.125" style="177" customWidth="1"/>
    <col min="6409" max="6409" width="21.875" style="177" customWidth="1"/>
    <col min="6410" max="6410" width="17.375" style="177" customWidth="1"/>
    <col min="6411" max="6411" width="32.625" style="177" customWidth="1"/>
    <col min="6412" max="6656" width="11" style="177"/>
    <col min="6657" max="6657" width="3.625" style="177" customWidth="1"/>
    <col min="6658" max="6658" width="26.375" style="177" customWidth="1"/>
    <col min="6659" max="6659" width="11.625" style="177" customWidth="1"/>
    <col min="6660" max="6661" width="17" style="177" customWidth="1"/>
    <col min="6662" max="6663" width="11.625" style="177" customWidth="1"/>
    <col min="6664" max="6664" width="13.125" style="177" customWidth="1"/>
    <col min="6665" max="6665" width="21.875" style="177" customWidth="1"/>
    <col min="6666" max="6666" width="17.375" style="177" customWidth="1"/>
    <col min="6667" max="6667" width="32.625" style="177" customWidth="1"/>
    <col min="6668" max="6912" width="11" style="177"/>
    <col min="6913" max="6913" width="3.625" style="177" customWidth="1"/>
    <col min="6914" max="6914" width="26.375" style="177" customWidth="1"/>
    <col min="6915" max="6915" width="11.625" style="177" customWidth="1"/>
    <col min="6916" max="6917" width="17" style="177" customWidth="1"/>
    <col min="6918" max="6919" width="11.625" style="177" customWidth="1"/>
    <col min="6920" max="6920" width="13.125" style="177" customWidth="1"/>
    <col min="6921" max="6921" width="21.875" style="177" customWidth="1"/>
    <col min="6922" max="6922" width="17.375" style="177" customWidth="1"/>
    <col min="6923" max="6923" width="32.625" style="177" customWidth="1"/>
    <col min="6924" max="7168" width="11" style="177"/>
    <col min="7169" max="7169" width="3.625" style="177" customWidth="1"/>
    <col min="7170" max="7170" width="26.375" style="177" customWidth="1"/>
    <col min="7171" max="7171" width="11.625" style="177" customWidth="1"/>
    <col min="7172" max="7173" width="17" style="177" customWidth="1"/>
    <col min="7174" max="7175" width="11.625" style="177" customWidth="1"/>
    <col min="7176" max="7176" width="13.125" style="177" customWidth="1"/>
    <col min="7177" max="7177" width="21.875" style="177" customWidth="1"/>
    <col min="7178" max="7178" width="17.375" style="177" customWidth="1"/>
    <col min="7179" max="7179" width="32.625" style="177" customWidth="1"/>
    <col min="7180" max="7424" width="11" style="177"/>
    <col min="7425" max="7425" width="3.625" style="177" customWidth="1"/>
    <col min="7426" max="7426" width="26.375" style="177" customWidth="1"/>
    <col min="7427" max="7427" width="11.625" style="177" customWidth="1"/>
    <col min="7428" max="7429" width="17" style="177" customWidth="1"/>
    <col min="7430" max="7431" width="11.625" style="177" customWidth="1"/>
    <col min="7432" max="7432" width="13.125" style="177" customWidth="1"/>
    <col min="7433" max="7433" width="21.875" style="177" customWidth="1"/>
    <col min="7434" max="7434" width="17.375" style="177" customWidth="1"/>
    <col min="7435" max="7435" width="32.625" style="177" customWidth="1"/>
    <col min="7436" max="7680" width="11" style="177"/>
    <col min="7681" max="7681" width="3.625" style="177" customWidth="1"/>
    <col min="7682" max="7682" width="26.375" style="177" customWidth="1"/>
    <col min="7683" max="7683" width="11.625" style="177" customWidth="1"/>
    <col min="7684" max="7685" width="17" style="177" customWidth="1"/>
    <col min="7686" max="7687" width="11.625" style="177" customWidth="1"/>
    <col min="7688" max="7688" width="13.125" style="177" customWidth="1"/>
    <col min="7689" max="7689" width="21.875" style="177" customWidth="1"/>
    <col min="7690" max="7690" width="17.375" style="177" customWidth="1"/>
    <col min="7691" max="7691" width="32.625" style="177" customWidth="1"/>
    <col min="7692" max="7936" width="11" style="177"/>
    <col min="7937" max="7937" width="3.625" style="177" customWidth="1"/>
    <col min="7938" max="7938" width="26.375" style="177" customWidth="1"/>
    <col min="7939" max="7939" width="11.625" style="177" customWidth="1"/>
    <col min="7940" max="7941" width="17" style="177" customWidth="1"/>
    <col min="7942" max="7943" width="11.625" style="177" customWidth="1"/>
    <col min="7944" max="7944" width="13.125" style="177" customWidth="1"/>
    <col min="7945" max="7945" width="21.875" style="177" customWidth="1"/>
    <col min="7946" max="7946" width="17.375" style="177" customWidth="1"/>
    <col min="7947" max="7947" width="32.625" style="177" customWidth="1"/>
    <col min="7948" max="8192" width="11" style="177"/>
    <col min="8193" max="8193" width="3.625" style="177" customWidth="1"/>
    <col min="8194" max="8194" width="26.375" style="177" customWidth="1"/>
    <col min="8195" max="8195" width="11.625" style="177" customWidth="1"/>
    <col min="8196" max="8197" width="17" style="177" customWidth="1"/>
    <col min="8198" max="8199" width="11.625" style="177" customWidth="1"/>
    <col min="8200" max="8200" width="13.125" style="177" customWidth="1"/>
    <col min="8201" max="8201" width="21.875" style="177" customWidth="1"/>
    <col min="8202" max="8202" width="17.375" style="177" customWidth="1"/>
    <col min="8203" max="8203" width="32.625" style="177" customWidth="1"/>
    <col min="8204" max="8448" width="11" style="177"/>
    <col min="8449" max="8449" width="3.625" style="177" customWidth="1"/>
    <col min="8450" max="8450" width="26.375" style="177" customWidth="1"/>
    <col min="8451" max="8451" width="11.625" style="177" customWidth="1"/>
    <col min="8452" max="8453" width="17" style="177" customWidth="1"/>
    <col min="8454" max="8455" width="11.625" style="177" customWidth="1"/>
    <col min="8456" max="8456" width="13.125" style="177" customWidth="1"/>
    <col min="8457" max="8457" width="21.875" style="177" customWidth="1"/>
    <col min="8458" max="8458" width="17.375" style="177" customWidth="1"/>
    <col min="8459" max="8459" width="32.625" style="177" customWidth="1"/>
    <col min="8460" max="8704" width="11" style="177"/>
    <col min="8705" max="8705" width="3.625" style="177" customWidth="1"/>
    <col min="8706" max="8706" width="26.375" style="177" customWidth="1"/>
    <col min="8707" max="8707" width="11.625" style="177" customWidth="1"/>
    <col min="8708" max="8709" width="17" style="177" customWidth="1"/>
    <col min="8710" max="8711" width="11.625" style="177" customWidth="1"/>
    <col min="8712" max="8712" width="13.125" style="177" customWidth="1"/>
    <col min="8713" max="8713" width="21.875" style="177" customWidth="1"/>
    <col min="8714" max="8714" width="17.375" style="177" customWidth="1"/>
    <col min="8715" max="8715" width="32.625" style="177" customWidth="1"/>
    <col min="8716" max="8960" width="11" style="177"/>
    <col min="8961" max="8961" width="3.625" style="177" customWidth="1"/>
    <col min="8962" max="8962" width="26.375" style="177" customWidth="1"/>
    <col min="8963" max="8963" width="11.625" style="177" customWidth="1"/>
    <col min="8964" max="8965" width="17" style="177" customWidth="1"/>
    <col min="8966" max="8967" width="11.625" style="177" customWidth="1"/>
    <col min="8968" max="8968" width="13.125" style="177" customWidth="1"/>
    <col min="8969" max="8969" width="21.875" style="177" customWidth="1"/>
    <col min="8970" max="8970" width="17.375" style="177" customWidth="1"/>
    <col min="8971" max="8971" width="32.625" style="177" customWidth="1"/>
    <col min="8972" max="9216" width="11" style="177"/>
    <col min="9217" max="9217" width="3.625" style="177" customWidth="1"/>
    <col min="9218" max="9218" width="26.375" style="177" customWidth="1"/>
    <col min="9219" max="9219" width="11.625" style="177" customWidth="1"/>
    <col min="9220" max="9221" width="17" style="177" customWidth="1"/>
    <col min="9222" max="9223" width="11.625" style="177" customWidth="1"/>
    <col min="9224" max="9224" width="13.125" style="177" customWidth="1"/>
    <col min="9225" max="9225" width="21.875" style="177" customWidth="1"/>
    <col min="9226" max="9226" width="17.375" style="177" customWidth="1"/>
    <col min="9227" max="9227" width="32.625" style="177" customWidth="1"/>
    <col min="9228" max="9472" width="11" style="177"/>
    <col min="9473" max="9473" width="3.625" style="177" customWidth="1"/>
    <col min="9474" max="9474" width="26.375" style="177" customWidth="1"/>
    <col min="9475" max="9475" width="11.625" style="177" customWidth="1"/>
    <col min="9476" max="9477" width="17" style="177" customWidth="1"/>
    <col min="9478" max="9479" width="11.625" style="177" customWidth="1"/>
    <col min="9480" max="9480" width="13.125" style="177" customWidth="1"/>
    <col min="9481" max="9481" width="21.875" style="177" customWidth="1"/>
    <col min="9482" max="9482" width="17.375" style="177" customWidth="1"/>
    <col min="9483" max="9483" width="32.625" style="177" customWidth="1"/>
    <col min="9484" max="9728" width="11" style="177"/>
    <col min="9729" max="9729" width="3.625" style="177" customWidth="1"/>
    <col min="9730" max="9730" width="26.375" style="177" customWidth="1"/>
    <col min="9731" max="9731" width="11.625" style="177" customWidth="1"/>
    <col min="9732" max="9733" width="17" style="177" customWidth="1"/>
    <col min="9734" max="9735" width="11.625" style="177" customWidth="1"/>
    <col min="9736" max="9736" width="13.125" style="177" customWidth="1"/>
    <col min="9737" max="9737" width="21.875" style="177" customWidth="1"/>
    <col min="9738" max="9738" width="17.375" style="177" customWidth="1"/>
    <col min="9739" max="9739" width="32.625" style="177" customWidth="1"/>
    <col min="9740" max="9984" width="11" style="177"/>
    <col min="9985" max="9985" width="3.625" style="177" customWidth="1"/>
    <col min="9986" max="9986" width="26.375" style="177" customWidth="1"/>
    <col min="9987" max="9987" width="11.625" style="177" customWidth="1"/>
    <col min="9988" max="9989" width="17" style="177" customWidth="1"/>
    <col min="9990" max="9991" width="11.625" style="177" customWidth="1"/>
    <col min="9992" max="9992" width="13.125" style="177" customWidth="1"/>
    <col min="9993" max="9993" width="21.875" style="177" customWidth="1"/>
    <col min="9994" max="9994" width="17.375" style="177" customWidth="1"/>
    <col min="9995" max="9995" width="32.625" style="177" customWidth="1"/>
    <col min="9996" max="10240" width="11" style="177"/>
    <col min="10241" max="10241" width="3.625" style="177" customWidth="1"/>
    <col min="10242" max="10242" width="26.375" style="177" customWidth="1"/>
    <col min="10243" max="10243" width="11.625" style="177" customWidth="1"/>
    <col min="10244" max="10245" width="17" style="177" customWidth="1"/>
    <col min="10246" max="10247" width="11.625" style="177" customWidth="1"/>
    <col min="10248" max="10248" width="13.125" style="177" customWidth="1"/>
    <col min="10249" max="10249" width="21.875" style="177" customWidth="1"/>
    <col min="10250" max="10250" width="17.375" style="177" customWidth="1"/>
    <col min="10251" max="10251" width="32.625" style="177" customWidth="1"/>
    <col min="10252" max="10496" width="11" style="177"/>
    <col min="10497" max="10497" width="3.625" style="177" customWidth="1"/>
    <col min="10498" max="10498" width="26.375" style="177" customWidth="1"/>
    <col min="10499" max="10499" width="11.625" style="177" customWidth="1"/>
    <col min="10500" max="10501" width="17" style="177" customWidth="1"/>
    <col min="10502" max="10503" width="11.625" style="177" customWidth="1"/>
    <col min="10504" max="10504" width="13.125" style="177" customWidth="1"/>
    <col min="10505" max="10505" width="21.875" style="177" customWidth="1"/>
    <col min="10506" max="10506" width="17.375" style="177" customWidth="1"/>
    <col min="10507" max="10507" width="32.625" style="177" customWidth="1"/>
    <col min="10508" max="10752" width="11" style="177"/>
    <col min="10753" max="10753" width="3.625" style="177" customWidth="1"/>
    <col min="10754" max="10754" width="26.375" style="177" customWidth="1"/>
    <col min="10755" max="10755" width="11.625" style="177" customWidth="1"/>
    <col min="10756" max="10757" width="17" style="177" customWidth="1"/>
    <col min="10758" max="10759" width="11.625" style="177" customWidth="1"/>
    <col min="10760" max="10760" width="13.125" style="177" customWidth="1"/>
    <col min="10761" max="10761" width="21.875" style="177" customWidth="1"/>
    <col min="10762" max="10762" width="17.375" style="177" customWidth="1"/>
    <col min="10763" max="10763" width="32.625" style="177" customWidth="1"/>
    <col min="10764" max="11008" width="11" style="177"/>
    <col min="11009" max="11009" width="3.625" style="177" customWidth="1"/>
    <col min="11010" max="11010" width="26.375" style="177" customWidth="1"/>
    <col min="11011" max="11011" width="11.625" style="177" customWidth="1"/>
    <col min="11012" max="11013" width="17" style="177" customWidth="1"/>
    <col min="11014" max="11015" width="11.625" style="177" customWidth="1"/>
    <col min="11016" max="11016" width="13.125" style="177" customWidth="1"/>
    <col min="11017" max="11017" width="21.875" style="177" customWidth="1"/>
    <col min="11018" max="11018" width="17.375" style="177" customWidth="1"/>
    <col min="11019" max="11019" width="32.625" style="177" customWidth="1"/>
    <col min="11020" max="11264" width="11" style="177"/>
    <col min="11265" max="11265" width="3.625" style="177" customWidth="1"/>
    <col min="11266" max="11266" width="26.375" style="177" customWidth="1"/>
    <col min="11267" max="11267" width="11.625" style="177" customWidth="1"/>
    <col min="11268" max="11269" width="17" style="177" customWidth="1"/>
    <col min="11270" max="11271" width="11.625" style="177" customWidth="1"/>
    <col min="11272" max="11272" width="13.125" style="177" customWidth="1"/>
    <col min="11273" max="11273" width="21.875" style="177" customWidth="1"/>
    <col min="11274" max="11274" width="17.375" style="177" customWidth="1"/>
    <col min="11275" max="11275" width="32.625" style="177" customWidth="1"/>
    <col min="11276" max="11520" width="11" style="177"/>
    <col min="11521" max="11521" width="3.625" style="177" customWidth="1"/>
    <col min="11522" max="11522" width="26.375" style="177" customWidth="1"/>
    <col min="11523" max="11523" width="11.625" style="177" customWidth="1"/>
    <col min="11524" max="11525" width="17" style="177" customWidth="1"/>
    <col min="11526" max="11527" width="11.625" style="177" customWidth="1"/>
    <col min="11528" max="11528" width="13.125" style="177" customWidth="1"/>
    <col min="11529" max="11529" width="21.875" style="177" customWidth="1"/>
    <col min="11530" max="11530" width="17.375" style="177" customWidth="1"/>
    <col min="11531" max="11531" width="32.625" style="177" customWidth="1"/>
    <col min="11532" max="11776" width="11" style="177"/>
    <col min="11777" max="11777" width="3.625" style="177" customWidth="1"/>
    <col min="11778" max="11778" width="26.375" style="177" customWidth="1"/>
    <col min="11779" max="11779" width="11.625" style="177" customWidth="1"/>
    <col min="11780" max="11781" width="17" style="177" customWidth="1"/>
    <col min="11782" max="11783" width="11.625" style="177" customWidth="1"/>
    <col min="11784" max="11784" width="13.125" style="177" customWidth="1"/>
    <col min="11785" max="11785" width="21.875" style="177" customWidth="1"/>
    <col min="11786" max="11786" width="17.375" style="177" customWidth="1"/>
    <col min="11787" max="11787" width="32.625" style="177" customWidth="1"/>
    <col min="11788" max="12032" width="11" style="177"/>
    <col min="12033" max="12033" width="3.625" style="177" customWidth="1"/>
    <col min="12034" max="12034" width="26.375" style="177" customWidth="1"/>
    <col min="12035" max="12035" width="11.625" style="177" customWidth="1"/>
    <col min="12036" max="12037" width="17" style="177" customWidth="1"/>
    <col min="12038" max="12039" width="11.625" style="177" customWidth="1"/>
    <col min="12040" max="12040" width="13.125" style="177" customWidth="1"/>
    <col min="12041" max="12041" width="21.875" style="177" customWidth="1"/>
    <col min="12042" max="12042" width="17.375" style="177" customWidth="1"/>
    <col min="12043" max="12043" width="32.625" style="177" customWidth="1"/>
    <col min="12044" max="12288" width="11" style="177"/>
    <col min="12289" max="12289" width="3.625" style="177" customWidth="1"/>
    <col min="12290" max="12290" width="26.375" style="177" customWidth="1"/>
    <col min="12291" max="12291" width="11.625" style="177" customWidth="1"/>
    <col min="12292" max="12293" width="17" style="177" customWidth="1"/>
    <col min="12294" max="12295" width="11.625" style="177" customWidth="1"/>
    <col min="12296" max="12296" width="13.125" style="177" customWidth="1"/>
    <col min="12297" max="12297" width="21.875" style="177" customWidth="1"/>
    <col min="12298" max="12298" width="17.375" style="177" customWidth="1"/>
    <col min="12299" max="12299" width="32.625" style="177" customWidth="1"/>
    <col min="12300" max="12544" width="11" style="177"/>
    <col min="12545" max="12545" width="3.625" style="177" customWidth="1"/>
    <col min="12546" max="12546" width="26.375" style="177" customWidth="1"/>
    <col min="12547" max="12547" width="11.625" style="177" customWidth="1"/>
    <col min="12548" max="12549" width="17" style="177" customWidth="1"/>
    <col min="12550" max="12551" width="11.625" style="177" customWidth="1"/>
    <col min="12552" max="12552" width="13.125" style="177" customWidth="1"/>
    <col min="12553" max="12553" width="21.875" style="177" customWidth="1"/>
    <col min="12554" max="12554" width="17.375" style="177" customWidth="1"/>
    <col min="12555" max="12555" width="32.625" style="177" customWidth="1"/>
    <col min="12556" max="12800" width="11" style="177"/>
    <col min="12801" max="12801" width="3.625" style="177" customWidth="1"/>
    <col min="12802" max="12802" width="26.375" style="177" customWidth="1"/>
    <col min="12803" max="12803" width="11.625" style="177" customWidth="1"/>
    <col min="12804" max="12805" width="17" style="177" customWidth="1"/>
    <col min="12806" max="12807" width="11.625" style="177" customWidth="1"/>
    <col min="12808" max="12808" width="13.125" style="177" customWidth="1"/>
    <col min="12809" max="12809" width="21.875" style="177" customWidth="1"/>
    <col min="12810" max="12810" width="17.375" style="177" customWidth="1"/>
    <col min="12811" max="12811" width="32.625" style="177" customWidth="1"/>
    <col min="12812" max="13056" width="11" style="177"/>
    <col min="13057" max="13057" width="3.625" style="177" customWidth="1"/>
    <col min="13058" max="13058" width="26.375" style="177" customWidth="1"/>
    <col min="13059" max="13059" width="11.625" style="177" customWidth="1"/>
    <col min="13060" max="13061" width="17" style="177" customWidth="1"/>
    <col min="13062" max="13063" width="11.625" style="177" customWidth="1"/>
    <col min="13064" max="13064" width="13.125" style="177" customWidth="1"/>
    <col min="13065" max="13065" width="21.875" style="177" customWidth="1"/>
    <col min="13066" max="13066" width="17.375" style="177" customWidth="1"/>
    <col min="13067" max="13067" width="32.625" style="177" customWidth="1"/>
    <col min="13068" max="13312" width="11" style="177"/>
    <col min="13313" max="13313" width="3.625" style="177" customWidth="1"/>
    <col min="13314" max="13314" width="26.375" style="177" customWidth="1"/>
    <col min="13315" max="13315" width="11.625" style="177" customWidth="1"/>
    <col min="13316" max="13317" width="17" style="177" customWidth="1"/>
    <col min="13318" max="13319" width="11.625" style="177" customWidth="1"/>
    <col min="13320" max="13320" width="13.125" style="177" customWidth="1"/>
    <col min="13321" max="13321" width="21.875" style="177" customWidth="1"/>
    <col min="13322" max="13322" width="17.375" style="177" customWidth="1"/>
    <col min="13323" max="13323" width="32.625" style="177" customWidth="1"/>
    <col min="13324" max="13568" width="11" style="177"/>
    <col min="13569" max="13569" width="3.625" style="177" customWidth="1"/>
    <col min="13570" max="13570" width="26.375" style="177" customWidth="1"/>
    <col min="13571" max="13571" width="11.625" style="177" customWidth="1"/>
    <col min="13572" max="13573" width="17" style="177" customWidth="1"/>
    <col min="13574" max="13575" width="11.625" style="177" customWidth="1"/>
    <col min="13576" max="13576" width="13.125" style="177" customWidth="1"/>
    <col min="13577" max="13577" width="21.875" style="177" customWidth="1"/>
    <col min="13578" max="13578" width="17.375" style="177" customWidth="1"/>
    <col min="13579" max="13579" width="32.625" style="177" customWidth="1"/>
    <col min="13580" max="13824" width="11" style="177"/>
    <col min="13825" max="13825" width="3.625" style="177" customWidth="1"/>
    <col min="13826" max="13826" width="26.375" style="177" customWidth="1"/>
    <col min="13827" max="13827" width="11.625" style="177" customWidth="1"/>
    <col min="13828" max="13829" width="17" style="177" customWidth="1"/>
    <col min="13830" max="13831" width="11.625" style="177" customWidth="1"/>
    <col min="13832" max="13832" width="13.125" style="177" customWidth="1"/>
    <col min="13833" max="13833" width="21.875" style="177" customWidth="1"/>
    <col min="13834" max="13834" width="17.375" style="177" customWidth="1"/>
    <col min="13835" max="13835" width="32.625" style="177" customWidth="1"/>
    <col min="13836" max="14080" width="11" style="177"/>
    <col min="14081" max="14081" width="3.625" style="177" customWidth="1"/>
    <col min="14082" max="14082" width="26.375" style="177" customWidth="1"/>
    <col min="14083" max="14083" width="11.625" style="177" customWidth="1"/>
    <col min="14084" max="14085" width="17" style="177" customWidth="1"/>
    <col min="14086" max="14087" width="11.625" style="177" customWidth="1"/>
    <col min="14088" max="14088" width="13.125" style="177" customWidth="1"/>
    <col min="14089" max="14089" width="21.875" style="177" customWidth="1"/>
    <col min="14090" max="14090" width="17.375" style="177" customWidth="1"/>
    <col min="14091" max="14091" width="32.625" style="177" customWidth="1"/>
    <col min="14092" max="14336" width="11" style="177"/>
    <col min="14337" max="14337" width="3.625" style="177" customWidth="1"/>
    <col min="14338" max="14338" width="26.375" style="177" customWidth="1"/>
    <col min="14339" max="14339" width="11.625" style="177" customWidth="1"/>
    <col min="14340" max="14341" width="17" style="177" customWidth="1"/>
    <col min="14342" max="14343" width="11.625" style="177" customWidth="1"/>
    <col min="14344" max="14344" width="13.125" style="177" customWidth="1"/>
    <col min="14345" max="14345" width="21.875" style="177" customWidth="1"/>
    <col min="14346" max="14346" width="17.375" style="177" customWidth="1"/>
    <col min="14347" max="14347" width="32.625" style="177" customWidth="1"/>
    <col min="14348" max="14592" width="11" style="177"/>
    <col min="14593" max="14593" width="3.625" style="177" customWidth="1"/>
    <col min="14594" max="14594" width="26.375" style="177" customWidth="1"/>
    <col min="14595" max="14595" width="11.625" style="177" customWidth="1"/>
    <col min="14596" max="14597" width="17" style="177" customWidth="1"/>
    <col min="14598" max="14599" width="11.625" style="177" customWidth="1"/>
    <col min="14600" max="14600" width="13.125" style="177" customWidth="1"/>
    <col min="14601" max="14601" width="21.875" style="177" customWidth="1"/>
    <col min="14602" max="14602" width="17.375" style="177" customWidth="1"/>
    <col min="14603" max="14603" width="32.625" style="177" customWidth="1"/>
    <col min="14604" max="14848" width="11" style="177"/>
    <col min="14849" max="14849" width="3.625" style="177" customWidth="1"/>
    <col min="14850" max="14850" width="26.375" style="177" customWidth="1"/>
    <col min="14851" max="14851" width="11.625" style="177" customWidth="1"/>
    <col min="14852" max="14853" width="17" style="177" customWidth="1"/>
    <col min="14854" max="14855" width="11.625" style="177" customWidth="1"/>
    <col min="14856" max="14856" width="13.125" style="177" customWidth="1"/>
    <col min="14857" max="14857" width="21.875" style="177" customWidth="1"/>
    <col min="14858" max="14858" width="17.375" style="177" customWidth="1"/>
    <col min="14859" max="14859" width="32.625" style="177" customWidth="1"/>
    <col min="14860" max="15104" width="11" style="177"/>
    <col min="15105" max="15105" width="3.625" style="177" customWidth="1"/>
    <col min="15106" max="15106" width="26.375" style="177" customWidth="1"/>
    <col min="15107" max="15107" width="11.625" style="177" customWidth="1"/>
    <col min="15108" max="15109" width="17" style="177" customWidth="1"/>
    <col min="15110" max="15111" width="11.625" style="177" customWidth="1"/>
    <col min="15112" max="15112" width="13.125" style="177" customWidth="1"/>
    <col min="15113" max="15113" width="21.875" style="177" customWidth="1"/>
    <col min="15114" max="15114" width="17.375" style="177" customWidth="1"/>
    <col min="15115" max="15115" width="32.625" style="177" customWidth="1"/>
    <col min="15116" max="15360" width="11" style="177"/>
    <col min="15361" max="15361" width="3.625" style="177" customWidth="1"/>
    <col min="15362" max="15362" width="26.375" style="177" customWidth="1"/>
    <col min="15363" max="15363" width="11.625" style="177" customWidth="1"/>
    <col min="15364" max="15365" width="17" style="177" customWidth="1"/>
    <col min="15366" max="15367" width="11.625" style="177" customWidth="1"/>
    <col min="15368" max="15368" width="13.125" style="177" customWidth="1"/>
    <col min="15369" max="15369" width="21.875" style="177" customWidth="1"/>
    <col min="15370" max="15370" width="17.375" style="177" customWidth="1"/>
    <col min="15371" max="15371" width="32.625" style="177" customWidth="1"/>
    <col min="15372" max="15616" width="11" style="177"/>
    <col min="15617" max="15617" width="3.625" style="177" customWidth="1"/>
    <col min="15618" max="15618" width="26.375" style="177" customWidth="1"/>
    <col min="15619" max="15619" width="11.625" style="177" customWidth="1"/>
    <col min="15620" max="15621" width="17" style="177" customWidth="1"/>
    <col min="15622" max="15623" width="11.625" style="177" customWidth="1"/>
    <col min="15624" max="15624" width="13.125" style="177" customWidth="1"/>
    <col min="15625" max="15625" width="21.875" style="177" customWidth="1"/>
    <col min="15626" max="15626" width="17.375" style="177" customWidth="1"/>
    <col min="15627" max="15627" width="32.625" style="177" customWidth="1"/>
    <col min="15628" max="15872" width="11" style="177"/>
    <col min="15873" max="15873" width="3.625" style="177" customWidth="1"/>
    <col min="15874" max="15874" width="26.375" style="177" customWidth="1"/>
    <col min="15875" max="15875" width="11.625" style="177" customWidth="1"/>
    <col min="15876" max="15877" width="17" style="177" customWidth="1"/>
    <col min="15878" max="15879" width="11.625" style="177" customWidth="1"/>
    <col min="15880" max="15880" width="13.125" style="177" customWidth="1"/>
    <col min="15881" max="15881" width="21.875" style="177" customWidth="1"/>
    <col min="15882" max="15882" width="17.375" style="177" customWidth="1"/>
    <col min="15883" max="15883" width="32.625" style="177" customWidth="1"/>
    <col min="15884" max="16128" width="11" style="177"/>
    <col min="16129" max="16129" width="3.625" style="177" customWidth="1"/>
    <col min="16130" max="16130" width="26.375" style="177" customWidth="1"/>
    <col min="16131" max="16131" width="11.625" style="177" customWidth="1"/>
    <col min="16132" max="16133" width="17" style="177" customWidth="1"/>
    <col min="16134" max="16135" width="11.625" style="177" customWidth="1"/>
    <col min="16136" max="16136" width="13.125" style="177" customWidth="1"/>
    <col min="16137" max="16137" width="21.875" style="177" customWidth="1"/>
    <col min="16138" max="16138" width="17.375" style="177" customWidth="1"/>
    <col min="16139" max="16139" width="32.625" style="177" customWidth="1"/>
    <col min="16140" max="16384" width="11" style="177"/>
  </cols>
  <sheetData>
    <row r="1" spans="1:11" s="184" customFormat="1" ht="14.25">
      <c r="A1" s="923" t="s">
        <v>290</v>
      </c>
      <c r="B1" s="924"/>
      <c r="C1" s="924"/>
      <c r="D1" s="448"/>
      <c r="E1" s="448"/>
      <c r="F1" s="449"/>
      <c r="G1" s="450"/>
      <c r="H1" s="448"/>
      <c r="I1" s="451"/>
      <c r="J1" s="452"/>
      <c r="K1" s="453" t="s">
        <v>335</v>
      </c>
    </row>
    <row r="2" spans="1:11" s="184" customFormat="1" ht="15">
      <c r="A2" s="925" t="s">
        <v>336</v>
      </c>
      <c r="B2" s="925"/>
      <c r="C2" s="925"/>
      <c r="D2" s="925"/>
      <c r="E2" s="925"/>
      <c r="F2" s="925"/>
      <c r="G2" s="925"/>
      <c r="H2" s="925"/>
      <c r="I2" s="925"/>
      <c r="J2" s="454"/>
      <c r="K2" s="454"/>
    </row>
    <row r="3" spans="1:11" s="184" customFormat="1">
      <c r="B3" s="455"/>
      <c r="C3" s="450"/>
      <c r="F3" s="449"/>
      <c r="G3" s="450"/>
      <c r="H3" s="456"/>
      <c r="I3" s="454"/>
      <c r="J3" s="454"/>
      <c r="K3" s="454"/>
    </row>
    <row r="4" spans="1:11" s="184" customFormat="1" ht="14.25">
      <c r="A4" s="457"/>
      <c r="B4" s="455"/>
      <c r="C4" s="450"/>
      <c r="D4" s="458"/>
      <c r="E4" s="458"/>
      <c r="F4" s="449"/>
      <c r="G4" s="450"/>
      <c r="H4" s="459"/>
      <c r="I4" s="454"/>
      <c r="J4" s="454"/>
      <c r="K4" s="454"/>
    </row>
    <row r="5" spans="1:11" s="184" customFormat="1">
      <c r="B5" s="455"/>
      <c r="C5" s="450"/>
      <c r="D5" s="460"/>
      <c r="E5" s="460"/>
      <c r="F5" s="449"/>
      <c r="G5" s="450"/>
      <c r="H5" s="461"/>
      <c r="I5" s="454"/>
      <c r="J5" s="454"/>
      <c r="K5" s="454"/>
    </row>
    <row r="6" spans="1:11" s="184" customFormat="1" ht="14.25">
      <c r="B6" s="462" t="s">
        <v>337</v>
      </c>
      <c r="C6" s="926"/>
      <c r="D6" s="927"/>
      <c r="E6" s="927"/>
      <c r="F6" s="927"/>
      <c r="G6" s="450"/>
      <c r="H6" s="463"/>
      <c r="I6" s="454"/>
      <c r="J6" s="454"/>
      <c r="K6" s="454"/>
    </row>
    <row r="7" spans="1:11" s="184" customFormat="1" ht="14.25">
      <c r="B7" s="462" t="s">
        <v>185</v>
      </c>
      <c r="C7" s="464"/>
      <c r="D7" s="465"/>
      <c r="E7" s="465"/>
      <c r="F7" s="449"/>
      <c r="G7" s="450"/>
      <c r="H7" s="463"/>
      <c r="I7" s="454"/>
      <c r="J7" s="454"/>
      <c r="K7" s="454"/>
    </row>
    <row r="8" spans="1:11" s="184" customFormat="1" ht="14.25">
      <c r="B8" s="462" t="s">
        <v>338</v>
      </c>
      <c r="C8" s="926"/>
      <c r="D8" s="927"/>
      <c r="E8" s="927"/>
      <c r="F8" s="927"/>
      <c r="G8" s="450"/>
      <c r="H8" s="466"/>
      <c r="I8" s="454"/>
      <c r="J8" s="454"/>
      <c r="K8" s="454"/>
    </row>
    <row r="9" spans="1:11" s="184" customFormat="1">
      <c r="B9" s="455"/>
      <c r="C9" s="450"/>
      <c r="D9" s="467"/>
      <c r="E9" s="467"/>
      <c r="F9" s="449"/>
      <c r="G9" s="450"/>
      <c r="H9" s="468"/>
      <c r="I9" s="469"/>
      <c r="J9" s="454"/>
      <c r="K9" s="454"/>
    </row>
    <row r="10" spans="1:11" s="184" customFormat="1" ht="13.5" thickBot="1">
      <c r="B10" s="455"/>
      <c r="C10" s="450"/>
      <c r="F10" s="449"/>
      <c r="G10" s="450"/>
      <c r="H10" s="456"/>
      <c r="I10" s="454"/>
      <c r="J10" s="454"/>
      <c r="K10" s="454"/>
    </row>
    <row r="11" spans="1:11" s="184" customFormat="1">
      <c r="A11" s="928" t="s">
        <v>339</v>
      </c>
      <c r="B11" s="930" t="s">
        <v>340</v>
      </c>
      <c r="C11" s="930" t="s">
        <v>341</v>
      </c>
      <c r="D11" s="930" t="s">
        <v>342</v>
      </c>
      <c r="E11" s="930" t="s">
        <v>343</v>
      </c>
      <c r="F11" s="932" t="s">
        <v>344</v>
      </c>
      <c r="G11" s="933"/>
      <c r="H11" s="915" t="s">
        <v>345</v>
      </c>
      <c r="I11" s="917" t="s">
        <v>346</v>
      </c>
      <c r="J11" s="919" t="s">
        <v>347</v>
      </c>
      <c r="K11" s="921" t="s">
        <v>287</v>
      </c>
    </row>
    <row r="12" spans="1:11" s="184" customFormat="1">
      <c r="A12" s="929"/>
      <c r="B12" s="931"/>
      <c r="C12" s="931"/>
      <c r="D12" s="931"/>
      <c r="E12" s="931"/>
      <c r="F12" s="470" t="s">
        <v>348</v>
      </c>
      <c r="G12" s="471" t="s">
        <v>349</v>
      </c>
      <c r="H12" s="916"/>
      <c r="I12" s="918"/>
      <c r="J12" s="920"/>
      <c r="K12" s="922"/>
    </row>
    <row r="13" spans="1:11" s="345" customFormat="1" ht="14.25">
      <c r="A13" s="472">
        <v>1</v>
      </c>
      <c r="B13" s="565"/>
      <c r="C13" s="564"/>
      <c r="D13" s="565"/>
      <c r="E13" s="566"/>
      <c r="F13" s="564"/>
      <c r="G13" s="564"/>
      <c r="H13" s="567"/>
      <c r="I13" s="568"/>
      <c r="J13" s="569"/>
      <c r="K13" s="570"/>
    </row>
    <row r="14" spans="1:11" s="345" customFormat="1" ht="14.25">
      <c r="A14" s="472">
        <v>2</v>
      </c>
      <c r="B14" s="565"/>
      <c r="C14" s="564"/>
      <c r="D14" s="565"/>
      <c r="E14" s="566"/>
      <c r="F14" s="564"/>
      <c r="G14" s="564"/>
      <c r="H14" s="567"/>
      <c r="I14" s="568"/>
      <c r="J14" s="569"/>
      <c r="K14" s="570"/>
    </row>
    <row r="15" spans="1:11" s="345" customFormat="1" ht="14.25">
      <c r="A15" s="472">
        <v>3</v>
      </c>
      <c r="B15" s="565"/>
      <c r="C15" s="564"/>
      <c r="D15" s="565"/>
      <c r="E15" s="566"/>
      <c r="F15" s="564"/>
      <c r="G15" s="564"/>
      <c r="H15" s="567"/>
      <c r="I15" s="568"/>
      <c r="J15" s="569"/>
      <c r="K15" s="570"/>
    </row>
    <row r="16" spans="1:11" s="345" customFormat="1" ht="14.25">
      <c r="A16" s="472">
        <v>4</v>
      </c>
      <c r="B16" s="565"/>
      <c r="C16" s="564"/>
      <c r="D16" s="565"/>
      <c r="E16" s="566"/>
      <c r="F16" s="564"/>
      <c r="G16" s="564"/>
      <c r="H16" s="567"/>
      <c r="I16" s="568"/>
      <c r="J16" s="569"/>
      <c r="K16" s="570"/>
    </row>
    <row r="17" spans="1:11" s="345" customFormat="1" ht="14.25">
      <c r="A17" s="472">
        <v>5</v>
      </c>
      <c r="B17" s="565"/>
      <c r="C17" s="564"/>
      <c r="D17" s="565"/>
      <c r="E17" s="566"/>
      <c r="F17" s="564"/>
      <c r="G17" s="564"/>
      <c r="H17" s="567"/>
      <c r="I17" s="568"/>
      <c r="J17" s="569"/>
      <c r="K17" s="570"/>
    </row>
    <row r="18" spans="1:11" s="345" customFormat="1" ht="14.25">
      <c r="A18" s="472">
        <v>6</v>
      </c>
      <c r="B18" s="565"/>
      <c r="C18" s="564"/>
      <c r="D18" s="565"/>
      <c r="E18" s="566"/>
      <c r="F18" s="564"/>
      <c r="G18" s="564"/>
      <c r="H18" s="567"/>
      <c r="I18" s="568"/>
      <c r="J18" s="569"/>
      <c r="K18" s="570"/>
    </row>
    <row r="19" spans="1:11" s="345" customFormat="1" ht="14.25">
      <c r="A19" s="472">
        <v>7</v>
      </c>
      <c r="B19" s="565"/>
      <c r="C19" s="564"/>
      <c r="D19" s="565"/>
      <c r="E19" s="566"/>
      <c r="F19" s="564"/>
      <c r="G19" s="564"/>
      <c r="H19" s="567"/>
      <c r="I19" s="568"/>
      <c r="J19" s="569"/>
      <c r="K19" s="570"/>
    </row>
    <row r="20" spans="1:11" s="345" customFormat="1" ht="14.25">
      <c r="A20" s="472">
        <v>8</v>
      </c>
      <c r="B20" s="565"/>
      <c r="C20" s="564"/>
      <c r="D20" s="565"/>
      <c r="E20" s="566"/>
      <c r="F20" s="564"/>
      <c r="G20" s="564"/>
      <c r="H20" s="567"/>
      <c r="I20" s="568"/>
      <c r="J20" s="569"/>
      <c r="K20" s="570"/>
    </row>
    <row r="21" spans="1:11" s="345" customFormat="1" ht="14.25">
      <c r="A21" s="472">
        <v>9</v>
      </c>
      <c r="B21" s="565"/>
      <c r="C21" s="564"/>
      <c r="E21" s="566"/>
      <c r="F21" s="564"/>
      <c r="G21" s="564"/>
      <c r="H21" s="567"/>
      <c r="I21" s="568"/>
      <c r="J21" s="569"/>
      <c r="K21" s="570"/>
    </row>
    <row r="22" spans="1:11" s="345" customFormat="1" ht="14.25">
      <c r="A22" s="472">
        <v>10</v>
      </c>
      <c r="B22" s="565"/>
      <c r="C22" s="564"/>
      <c r="D22" s="565"/>
      <c r="E22" s="566"/>
      <c r="F22" s="564"/>
      <c r="G22" s="564"/>
      <c r="H22" s="567"/>
      <c r="I22" s="568"/>
      <c r="J22" s="569"/>
      <c r="K22" s="570"/>
    </row>
    <row r="23" spans="1:11" s="345" customFormat="1" ht="14.25">
      <c r="A23" s="472">
        <v>11</v>
      </c>
      <c r="B23" s="565"/>
      <c r="C23" s="564"/>
      <c r="D23" s="565"/>
      <c r="E23" s="566"/>
      <c r="F23" s="564"/>
      <c r="G23" s="564"/>
      <c r="H23" s="567"/>
      <c r="I23" s="568"/>
      <c r="J23" s="569"/>
      <c r="K23" s="570"/>
    </row>
    <row r="24" spans="1:11" s="345" customFormat="1" ht="14.25">
      <c r="A24" s="472">
        <v>12</v>
      </c>
      <c r="B24" s="565"/>
      <c r="C24" s="564"/>
      <c r="D24" s="565"/>
      <c r="E24" s="566"/>
      <c r="F24" s="564"/>
      <c r="G24" s="564"/>
      <c r="H24" s="567"/>
      <c r="I24" s="568"/>
      <c r="J24" s="569"/>
      <c r="K24" s="570"/>
    </row>
    <row r="25" spans="1:11" s="345" customFormat="1" ht="14.25">
      <c r="A25" s="472">
        <v>13</v>
      </c>
      <c r="B25" s="565"/>
      <c r="C25" s="564"/>
      <c r="D25" s="565"/>
      <c r="E25" s="566"/>
      <c r="F25" s="564"/>
      <c r="G25" s="564"/>
      <c r="H25" s="567"/>
      <c r="I25" s="568"/>
      <c r="J25" s="569"/>
      <c r="K25" s="570"/>
    </row>
    <row r="26" spans="1:11" s="345" customFormat="1" ht="14.25">
      <c r="A26" s="472">
        <v>14</v>
      </c>
      <c r="B26" s="565"/>
      <c r="C26" s="564"/>
      <c r="D26" s="565"/>
      <c r="E26" s="566"/>
      <c r="F26" s="564"/>
      <c r="G26" s="564"/>
      <c r="H26" s="567"/>
      <c r="I26" s="568"/>
      <c r="J26" s="569"/>
      <c r="K26" s="570"/>
    </row>
    <row r="27" spans="1:11" s="345" customFormat="1" ht="14.25">
      <c r="A27" s="472">
        <v>15</v>
      </c>
      <c r="B27" s="565"/>
      <c r="C27" s="564"/>
      <c r="D27" s="565"/>
      <c r="E27" s="566"/>
      <c r="F27" s="564"/>
      <c r="G27" s="564"/>
      <c r="H27" s="567"/>
      <c r="I27" s="568"/>
      <c r="J27" s="569"/>
      <c r="K27" s="570"/>
    </row>
    <row r="28" spans="1:11" s="345" customFormat="1" ht="14.25">
      <c r="A28" s="472">
        <v>16</v>
      </c>
      <c r="B28" s="565"/>
      <c r="C28" s="564"/>
      <c r="D28" s="565"/>
      <c r="E28" s="566"/>
      <c r="F28" s="564"/>
      <c r="G28" s="564"/>
      <c r="H28" s="567"/>
      <c r="I28" s="568"/>
      <c r="J28" s="569"/>
      <c r="K28" s="570"/>
    </row>
    <row r="29" spans="1:11" s="345" customFormat="1" ht="14.25">
      <c r="A29" s="472">
        <v>17</v>
      </c>
      <c r="B29" s="565"/>
      <c r="C29" s="564"/>
      <c r="D29" s="565"/>
      <c r="E29" s="566"/>
      <c r="F29" s="564"/>
      <c r="G29" s="564"/>
      <c r="H29" s="567"/>
      <c r="I29" s="568"/>
      <c r="J29" s="569"/>
      <c r="K29" s="570"/>
    </row>
    <row r="30" spans="1:11" s="345" customFormat="1" ht="14.25">
      <c r="A30" s="472">
        <v>18</v>
      </c>
      <c r="B30" s="565"/>
      <c r="C30" s="564"/>
      <c r="D30" s="565"/>
      <c r="E30" s="566"/>
      <c r="F30" s="564"/>
      <c r="G30" s="564"/>
      <c r="H30" s="567"/>
      <c r="I30" s="568"/>
      <c r="J30" s="569"/>
      <c r="K30" s="570"/>
    </row>
    <row r="31" spans="1:11" s="345" customFormat="1" ht="14.25">
      <c r="A31" s="472">
        <v>19</v>
      </c>
      <c r="B31" s="565"/>
      <c r="C31" s="564"/>
      <c r="D31" s="565"/>
      <c r="E31" s="566"/>
      <c r="F31" s="564"/>
      <c r="G31" s="564"/>
      <c r="H31" s="567"/>
      <c r="I31" s="568"/>
      <c r="J31" s="569"/>
      <c r="K31" s="570"/>
    </row>
    <row r="32" spans="1:11" s="345" customFormat="1" ht="14.25">
      <c r="A32" s="472">
        <v>20</v>
      </c>
      <c r="B32" s="565"/>
      <c r="C32" s="564"/>
      <c r="D32" s="565"/>
      <c r="E32" s="566"/>
      <c r="F32" s="564"/>
      <c r="G32" s="564"/>
      <c r="H32" s="567"/>
      <c r="I32" s="568"/>
      <c r="J32" s="569"/>
      <c r="K32" s="570"/>
    </row>
    <row r="33" spans="1:11" s="345" customFormat="1" ht="14.25">
      <c r="A33" s="472">
        <v>21</v>
      </c>
      <c r="B33" s="565"/>
      <c r="C33" s="564"/>
      <c r="D33" s="565"/>
      <c r="E33" s="566"/>
      <c r="F33" s="564"/>
      <c r="G33" s="564"/>
      <c r="H33" s="567"/>
      <c r="I33" s="568"/>
      <c r="J33" s="569"/>
      <c r="K33" s="570"/>
    </row>
    <row r="34" spans="1:11" s="345" customFormat="1" ht="14.25">
      <c r="A34" s="472">
        <v>22</v>
      </c>
      <c r="B34" s="565"/>
      <c r="C34" s="564"/>
      <c r="D34" s="565"/>
      <c r="E34" s="566"/>
      <c r="F34" s="564"/>
      <c r="G34" s="564"/>
      <c r="H34" s="567"/>
      <c r="I34" s="568"/>
      <c r="J34" s="569"/>
      <c r="K34" s="570"/>
    </row>
    <row r="35" spans="1:11" s="345" customFormat="1" ht="14.25">
      <c r="A35" s="472">
        <v>23</v>
      </c>
      <c r="B35" s="565"/>
      <c r="C35" s="564"/>
      <c r="D35" s="565"/>
      <c r="E35" s="566"/>
      <c r="F35" s="564"/>
      <c r="G35" s="564"/>
      <c r="H35" s="567"/>
      <c r="I35" s="568"/>
      <c r="J35" s="569"/>
      <c r="K35" s="570"/>
    </row>
    <row r="36" spans="1:11" s="345" customFormat="1" ht="14.25">
      <c r="A36" s="472">
        <v>24</v>
      </c>
      <c r="B36" s="565"/>
      <c r="C36" s="564"/>
      <c r="D36" s="565"/>
      <c r="E36" s="566"/>
      <c r="F36" s="564"/>
      <c r="G36" s="564"/>
      <c r="H36" s="567"/>
      <c r="I36" s="568"/>
      <c r="J36" s="569"/>
      <c r="K36" s="570"/>
    </row>
    <row r="37" spans="1:11" s="345" customFormat="1" ht="14.25">
      <c r="A37" s="472">
        <v>25</v>
      </c>
      <c r="B37" s="565"/>
      <c r="C37" s="564"/>
      <c r="D37" s="565"/>
      <c r="E37" s="566"/>
      <c r="F37" s="564"/>
      <c r="G37" s="564"/>
      <c r="H37" s="567"/>
      <c r="I37" s="568"/>
      <c r="J37" s="569"/>
      <c r="K37" s="570"/>
    </row>
    <row r="38" spans="1:11" s="345" customFormat="1" ht="14.25">
      <c r="A38" s="472">
        <v>26</v>
      </c>
      <c r="B38" s="565"/>
      <c r="C38" s="564"/>
      <c r="D38" s="565"/>
      <c r="E38" s="566"/>
      <c r="F38" s="564"/>
      <c r="G38" s="564"/>
      <c r="H38" s="567"/>
      <c r="I38" s="568"/>
      <c r="J38" s="569"/>
      <c r="K38" s="570"/>
    </row>
    <row r="39" spans="1:11" s="345" customFormat="1" ht="14.25">
      <c r="A39" s="472">
        <v>27</v>
      </c>
      <c r="B39" s="565"/>
      <c r="C39" s="564"/>
      <c r="D39" s="565"/>
      <c r="E39" s="566"/>
      <c r="F39" s="564"/>
      <c r="G39" s="564"/>
      <c r="H39" s="567"/>
      <c r="I39" s="568"/>
      <c r="J39" s="569"/>
      <c r="K39" s="570"/>
    </row>
    <row r="40" spans="1:11" s="345" customFormat="1" ht="14.25">
      <c r="A40" s="472">
        <v>28</v>
      </c>
      <c r="B40" s="565"/>
      <c r="C40" s="564"/>
      <c r="D40" s="565"/>
      <c r="E40" s="566"/>
      <c r="F40" s="564"/>
      <c r="G40" s="564"/>
      <c r="H40" s="567"/>
      <c r="I40" s="568"/>
      <c r="J40" s="569"/>
      <c r="K40" s="570"/>
    </row>
    <row r="41" spans="1:11" s="345" customFormat="1" ht="14.25">
      <c r="A41" s="472">
        <v>29</v>
      </c>
      <c r="B41" s="565"/>
      <c r="C41" s="564"/>
      <c r="D41" s="565"/>
      <c r="E41" s="566"/>
      <c r="F41" s="564"/>
      <c r="G41" s="564"/>
      <c r="H41" s="567"/>
      <c r="I41" s="568"/>
      <c r="J41" s="569"/>
      <c r="K41" s="570"/>
    </row>
    <row r="42" spans="1:11" s="345" customFormat="1" ht="14.25">
      <c r="A42" s="472">
        <v>30</v>
      </c>
      <c r="B42" s="565"/>
      <c r="C42" s="564"/>
      <c r="D42" s="565"/>
      <c r="E42" s="566"/>
      <c r="F42" s="564"/>
      <c r="G42" s="564"/>
      <c r="H42" s="567"/>
      <c r="I42" s="568"/>
      <c r="J42" s="569"/>
      <c r="K42" s="570"/>
    </row>
    <row r="43" spans="1:11" s="345" customFormat="1" ht="14.25">
      <c r="A43" s="472">
        <v>31</v>
      </c>
      <c r="B43" s="565"/>
      <c r="C43" s="564"/>
      <c r="D43" s="565"/>
      <c r="E43" s="566"/>
      <c r="F43" s="564"/>
      <c r="G43" s="564"/>
      <c r="H43" s="567"/>
      <c r="I43" s="568"/>
      <c r="J43" s="569"/>
      <c r="K43" s="570"/>
    </row>
    <row r="44" spans="1:11" s="345" customFormat="1" ht="14.25">
      <c r="A44" s="472">
        <v>32</v>
      </c>
      <c r="B44" s="565"/>
      <c r="C44" s="564"/>
      <c r="D44" s="565"/>
      <c r="E44" s="566"/>
      <c r="F44" s="564"/>
      <c r="G44" s="564"/>
      <c r="H44" s="567"/>
      <c r="I44" s="568"/>
      <c r="J44" s="569"/>
      <c r="K44" s="570"/>
    </row>
    <row r="45" spans="1:11" s="345" customFormat="1" ht="14.25">
      <c r="A45" s="472">
        <v>33</v>
      </c>
      <c r="B45" s="565"/>
      <c r="C45" s="564"/>
      <c r="D45" s="565"/>
      <c r="E45" s="566"/>
      <c r="F45" s="564"/>
      <c r="G45" s="564"/>
      <c r="H45" s="567"/>
      <c r="I45" s="568"/>
      <c r="J45" s="569"/>
      <c r="K45" s="570"/>
    </row>
    <row r="46" spans="1:11" s="345" customFormat="1" ht="14.25">
      <c r="A46" s="472">
        <v>34</v>
      </c>
      <c r="B46" s="565"/>
      <c r="C46" s="564"/>
      <c r="D46" s="565"/>
      <c r="E46" s="566"/>
      <c r="F46" s="564"/>
      <c r="G46" s="564"/>
      <c r="H46" s="567"/>
      <c r="I46" s="568"/>
      <c r="J46" s="569"/>
      <c r="K46" s="570"/>
    </row>
    <row r="47" spans="1:11" s="345" customFormat="1" ht="14.25">
      <c r="A47" s="472">
        <v>35</v>
      </c>
      <c r="B47" s="565"/>
      <c r="C47" s="564"/>
      <c r="D47" s="565"/>
      <c r="E47" s="566"/>
      <c r="F47" s="564"/>
      <c r="G47" s="564"/>
      <c r="H47" s="567"/>
      <c r="I47" s="568"/>
      <c r="J47" s="569"/>
      <c r="K47" s="570"/>
    </row>
    <row r="48" spans="1:11" s="345" customFormat="1" ht="14.25">
      <c r="A48" s="472">
        <v>36</v>
      </c>
      <c r="B48" s="565"/>
      <c r="C48" s="564"/>
      <c r="D48" s="565"/>
      <c r="E48" s="566"/>
      <c r="F48" s="564"/>
      <c r="G48" s="564"/>
      <c r="H48" s="567"/>
      <c r="I48" s="568"/>
      <c r="J48" s="569"/>
      <c r="K48" s="570"/>
    </row>
    <row r="49" spans="1:11" s="345" customFormat="1" ht="14.25">
      <c r="A49" s="472">
        <v>37</v>
      </c>
      <c r="B49" s="565"/>
      <c r="C49" s="564"/>
      <c r="D49" s="565"/>
      <c r="E49" s="566"/>
      <c r="F49" s="564"/>
      <c r="G49" s="564"/>
      <c r="H49" s="567"/>
      <c r="I49" s="568"/>
      <c r="J49" s="569"/>
      <c r="K49" s="570"/>
    </row>
    <row r="50" spans="1:11" s="345" customFormat="1" ht="14.25">
      <c r="A50" s="472">
        <v>38</v>
      </c>
      <c r="B50" s="565"/>
      <c r="C50" s="564"/>
      <c r="D50" s="565"/>
      <c r="E50" s="566"/>
      <c r="F50" s="564"/>
      <c r="G50" s="564"/>
      <c r="H50" s="567"/>
      <c r="I50" s="568"/>
      <c r="J50" s="569"/>
      <c r="K50" s="570"/>
    </row>
    <row r="51" spans="1:11" s="345" customFormat="1" ht="14.25">
      <c r="A51" s="472">
        <v>39</v>
      </c>
      <c r="B51" s="565"/>
      <c r="C51" s="564"/>
      <c r="D51" s="565"/>
      <c r="E51" s="566"/>
      <c r="F51" s="564"/>
      <c r="G51" s="564"/>
      <c r="H51" s="567"/>
      <c r="I51" s="568"/>
      <c r="J51" s="569"/>
      <c r="K51" s="570"/>
    </row>
    <row r="52" spans="1:11" s="345" customFormat="1" ht="14.25">
      <c r="A52" s="472">
        <v>40</v>
      </c>
      <c r="B52" s="565"/>
      <c r="C52" s="564"/>
      <c r="D52" s="565"/>
      <c r="E52" s="566"/>
      <c r="F52" s="564"/>
      <c r="G52" s="564"/>
      <c r="H52" s="567"/>
      <c r="I52" s="568"/>
      <c r="J52" s="569"/>
      <c r="K52" s="570"/>
    </row>
    <row r="53" spans="1:11" s="345" customFormat="1" ht="14.25">
      <c r="A53" s="472">
        <v>41</v>
      </c>
      <c r="B53" s="565"/>
      <c r="C53" s="564"/>
      <c r="D53" s="565"/>
      <c r="E53" s="566"/>
      <c r="F53" s="564"/>
      <c r="G53" s="564"/>
      <c r="H53" s="567"/>
      <c r="I53" s="568"/>
      <c r="J53" s="569"/>
      <c r="K53" s="570"/>
    </row>
    <row r="54" spans="1:11" s="345" customFormat="1" ht="14.25">
      <c r="A54" s="472">
        <v>42</v>
      </c>
      <c r="B54" s="565"/>
      <c r="C54" s="564"/>
      <c r="D54" s="565"/>
      <c r="E54" s="566"/>
      <c r="F54" s="564"/>
      <c r="G54" s="564"/>
      <c r="H54" s="567"/>
      <c r="I54" s="568"/>
      <c r="J54" s="569"/>
      <c r="K54" s="570"/>
    </row>
    <row r="55" spans="1:11" s="345" customFormat="1" ht="14.25">
      <c r="A55" s="472">
        <v>43</v>
      </c>
      <c r="B55" s="565"/>
      <c r="C55" s="564"/>
      <c r="D55" s="565"/>
      <c r="E55" s="566"/>
      <c r="F55" s="564"/>
      <c r="G55" s="564"/>
      <c r="H55" s="567"/>
      <c r="I55" s="568"/>
      <c r="J55" s="569"/>
      <c r="K55" s="570"/>
    </row>
    <row r="56" spans="1:11" s="345" customFormat="1" ht="14.25">
      <c r="A56" s="472">
        <v>44</v>
      </c>
      <c r="B56" s="565"/>
      <c r="C56" s="564"/>
      <c r="D56" s="565"/>
      <c r="E56" s="566"/>
      <c r="F56" s="564"/>
      <c r="G56" s="564"/>
      <c r="H56" s="567"/>
      <c r="I56" s="568"/>
      <c r="J56" s="569"/>
      <c r="K56" s="570"/>
    </row>
    <row r="57" spans="1:11" s="345" customFormat="1" ht="14.25">
      <c r="A57" s="472">
        <v>45</v>
      </c>
      <c r="B57" s="565"/>
      <c r="C57" s="564"/>
      <c r="D57" s="565"/>
      <c r="E57" s="566"/>
      <c r="F57" s="564"/>
      <c r="G57" s="564"/>
      <c r="H57" s="567"/>
      <c r="I57" s="568"/>
      <c r="J57" s="569"/>
      <c r="K57" s="570"/>
    </row>
    <row r="58" spans="1:11" s="345" customFormat="1" ht="14.25">
      <c r="A58" s="472">
        <v>46</v>
      </c>
      <c r="B58" s="565"/>
      <c r="C58" s="564"/>
      <c r="D58" s="565"/>
      <c r="E58" s="566"/>
      <c r="F58" s="564"/>
      <c r="G58" s="564"/>
      <c r="H58" s="567"/>
      <c r="I58" s="568"/>
      <c r="J58" s="569"/>
      <c r="K58" s="570"/>
    </row>
    <row r="59" spans="1:11" s="345" customFormat="1" ht="14.25">
      <c r="A59" s="472">
        <v>47</v>
      </c>
      <c r="B59" s="565"/>
      <c r="C59" s="564"/>
      <c r="D59" s="565"/>
      <c r="E59" s="566"/>
      <c r="F59" s="564"/>
      <c r="G59" s="564"/>
      <c r="H59" s="567"/>
      <c r="I59" s="568"/>
      <c r="J59" s="569"/>
      <c r="K59" s="570"/>
    </row>
    <row r="60" spans="1:11" s="345" customFormat="1" ht="14.25">
      <c r="A60" s="472">
        <v>48</v>
      </c>
      <c r="B60" s="565"/>
      <c r="C60" s="564"/>
      <c r="D60" s="565"/>
      <c r="E60" s="566"/>
      <c r="F60" s="564"/>
      <c r="G60" s="564"/>
      <c r="H60" s="567"/>
      <c r="I60" s="568"/>
      <c r="J60" s="569"/>
      <c r="K60" s="570"/>
    </row>
    <row r="61" spans="1:11" s="345" customFormat="1" ht="14.25">
      <c r="A61" s="472">
        <v>49</v>
      </c>
      <c r="B61" s="565"/>
      <c r="C61" s="564"/>
      <c r="D61" s="565"/>
      <c r="E61" s="566"/>
      <c r="F61" s="564"/>
      <c r="G61" s="564"/>
      <c r="H61" s="567"/>
      <c r="I61" s="568"/>
      <c r="J61" s="569"/>
      <c r="K61" s="570"/>
    </row>
    <row r="62" spans="1:11" s="345" customFormat="1" ht="14.25">
      <c r="A62" s="472">
        <v>50</v>
      </c>
      <c r="B62" s="565"/>
      <c r="C62" s="564"/>
      <c r="D62" s="565"/>
      <c r="E62" s="566"/>
      <c r="F62" s="564"/>
      <c r="G62" s="564"/>
      <c r="H62" s="567"/>
      <c r="I62" s="568"/>
      <c r="J62" s="569"/>
      <c r="K62" s="570"/>
    </row>
    <row r="63" spans="1:11" s="345" customFormat="1" ht="14.25">
      <c r="A63" s="472">
        <v>51</v>
      </c>
      <c r="B63" s="565"/>
      <c r="C63" s="564"/>
      <c r="D63" s="565"/>
      <c r="E63" s="566"/>
      <c r="F63" s="564"/>
      <c r="G63" s="564"/>
      <c r="H63" s="567"/>
      <c r="I63" s="568"/>
      <c r="J63" s="569"/>
      <c r="K63" s="570"/>
    </row>
    <row r="64" spans="1:11" s="345" customFormat="1" ht="14.25">
      <c r="A64" s="472">
        <v>52</v>
      </c>
      <c r="B64" s="565"/>
      <c r="C64" s="564"/>
      <c r="D64" s="565"/>
      <c r="E64" s="566"/>
      <c r="F64" s="564"/>
      <c r="G64" s="564"/>
      <c r="H64" s="567"/>
      <c r="I64" s="568"/>
      <c r="J64" s="569"/>
      <c r="K64" s="570"/>
    </row>
    <row r="65" spans="1:11" s="345" customFormat="1" ht="14.25">
      <c r="A65" s="472">
        <v>53</v>
      </c>
      <c r="B65" s="565"/>
      <c r="C65" s="564"/>
      <c r="D65" s="565"/>
      <c r="E65" s="566"/>
      <c r="F65" s="564"/>
      <c r="G65" s="564"/>
      <c r="H65" s="567"/>
      <c r="I65" s="568"/>
      <c r="J65" s="569"/>
      <c r="K65" s="570"/>
    </row>
    <row r="66" spans="1:11" s="345" customFormat="1" ht="14.25">
      <c r="A66" s="472">
        <v>54</v>
      </c>
      <c r="B66" s="565"/>
      <c r="C66" s="564"/>
      <c r="D66" s="565"/>
      <c r="E66" s="566"/>
      <c r="F66" s="564"/>
      <c r="G66" s="564"/>
      <c r="H66" s="567"/>
      <c r="I66" s="568"/>
      <c r="J66" s="569"/>
      <c r="K66" s="570"/>
    </row>
    <row r="67" spans="1:11" s="345" customFormat="1" ht="14.25">
      <c r="A67" s="472">
        <v>55</v>
      </c>
      <c r="B67" s="565"/>
      <c r="C67" s="564"/>
      <c r="D67" s="565"/>
      <c r="E67" s="566"/>
      <c r="F67" s="564"/>
      <c r="G67" s="564"/>
      <c r="H67" s="567"/>
      <c r="I67" s="568"/>
      <c r="J67" s="569"/>
      <c r="K67" s="570"/>
    </row>
    <row r="68" spans="1:11" s="345" customFormat="1" ht="14.25">
      <c r="A68" s="472">
        <v>56</v>
      </c>
      <c r="B68" s="565"/>
      <c r="C68" s="564"/>
      <c r="D68" s="565"/>
      <c r="E68" s="566"/>
      <c r="F68" s="564"/>
      <c r="G68" s="564"/>
      <c r="H68" s="567"/>
      <c r="I68" s="568"/>
      <c r="J68" s="569"/>
      <c r="K68" s="570"/>
    </row>
    <row r="69" spans="1:11" s="345" customFormat="1" ht="14.25">
      <c r="A69" s="472">
        <v>57</v>
      </c>
      <c r="B69" s="565"/>
      <c r="C69" s="564"/>
      <c r="D69" s="565"/>
      <c r="E69" s="566"/>
      <c r="F69" s="564"/>
      <c r="G69" s="564"/>
      <c r="H69" s="567"/>
      <c r="I69" s="568"/>
      <c r="J69" s="569"/>
      <c r="K69" s="570"/>
    </row>
    <row r="70" spans="1:11" s="345" customFormat="1" ht="14.25">
      <c r="A70" s="472">
        <v>58</v>
      </c>
      <c r="B70" s="565"/>
      <c r="C70" s="564"/>
      <c r="D70" s="565"/>
      <c r="E70" s="566"/>
      <c r="F70" s="564"/>
      <c r="G70" s="564"/>
      <c r="H70" s="567"/>
      <c r="I70" s="568"/>
      <c r="J70" s="569"/>
      <c r="K70" s="570"/>
    </row>
    <row r="71" spans="1:11" s="345" customFormat="1" ht="14.25">
      <c r="A71" s="472">
        <v>59</v>
      </c>
      <c r="B71" s="565"/>
      <c r="C71" s="564"/>
      <c r="D71" s="565"/>
      <c r="E71" s="566"/>
      <c r="F71" s="564"/>
      <c r="G71" s="564"/>
      <c r="H71" s="567"/>
      <c r="I71" s="568"/>
      <c r="J71" s="569"/>
      <c r="K71" s="570"/>
    </row>
    <row r="72" spans="1:11" s="345" customFormat="1" ht="14.25">
      <c r="A72" s="472">
        <v>60</v>
      </c>
      <c r="B72" s="565"/>
      <c r="C72" s="564"/>
      <c r="D72" s="565"/>
      <c r="E72" s="566"/>
      <c r="F72" s="564"/>
      <c r="G72" s="564"/>
      <c r="H72" s="567"/>
      <c r="I72" s="568"/>
      <c r="J72" s="569"/>
      <c r="K72" s="570"/>
    </row>
    <row r="73" spans="1:11" s="345" customFormat="1" ht="14.25">
      <c r="A73" s="472">
        <v>61</v>
      </c>
      <c r="B73" s="565"/>
      <c r="C73" s="564"/>
      <c r="D73" s="565"/>
      <c r="E73" s="566"/>
      <c r="F73" s="564"/>
      <c r="G73" s="564"/>
      <c r="H73" s="567"/>
      <c r="I73" s="568"/>
      <c r="J73" s="569"/>
      <c r="K73" s="570"/>
    </row>
    <row r="74" spans="1:11" s="345" customFormat="1" ht="14.25">
      <c r="A74" s="472">
        <v>62</v>
      </c>
      <c r="B74" s="565"/>
      <c r="C74" s="564"/>
      <c r="D74" s="565"/>
      <c r="E74" s="566"/>
      <c r="F74" s="564"/>
      <c r="G74" s="564"/>
      <c r="H74" s="567"/>
      <c r="I74" s="568"/>
      <c r="J74" s="569"/>
      <c r="K74" s="570"/>
    </row>
    <row r="75" spans="1:11" s="345" customFormat="1" ht="14.25">
      <c r="A75" s="472">
        <v>63</v>
      </c>
      <c r="B75" s="565"/>
      <c r="C75" s="564"/>
      <c r="D75" s="565"/>
      <c r="E75" s="566"/>
      <c r="F75" s="564"/>
      <c r="G75" s="564"/>
      <c r="H75" s="567"/>
      <c r="I75" s="568"/>
      <c r="J75" s="569"/>
      <c r="K75" s="570"/>
    </row>
    <row r="76" spans="1:11" s="345" customFormat="1" ht="14.25">
      <c r="A76" s="472">
        <v>64</v>
      </c>
      <c r="B76" s="565"/>
      <c r="C76" s="564"/>
      <c r="D76" s="565"/>
      <c r="E76" s="566"/>
      <c r="F76" s="564"/>
      <c r="G76" s="564"/>
      <c r="H76" s="567"/>
      <c r="I76" s="568"/>
      <c r="J76" s="569"/>
      <c r="K76" s="570"/>
    </row>
    <row r="77" spans="1:11" s="345" customFormat="1" ht="14.25">
      <c r="A77" s="472">
        <v>65</v>
      </c>
      <c r="B77" s="565"/>
      <c r="C77" s="564"/>
      <c r="D77" s="565"/>
      <c r="E77" s="566"/>
      <c r="F77" s="564"/>
      <c r="G77" s="564"/>
      <c r="H77" s="567"/>
      <c r="I77" s="568"/>
      <c r="J77" s="569"/>
      <c r="K77" s="570"/>
    </row>
    <row r="78" spans="1:11" s="345" customFormat="1" ht="14.25">
      <c r="A78" s="472">
        <v>66</v>
      </c>
      <c r="B78" s="565"/>
      <c r="C78" s="564"/>
      <c r="D78" s="565"/>
      <c r="E78" s="566"/>
      <c r="F78" s="564"/>
      <c r="G78" s="564"/>
      <c r="H78" s="567"/>
      <c r="I78" s="568"/>
      <c r="J78" s="569"/>
      <c r="K78" s="570"/>
    </row>
    <row r="79" spans="1:11" s="345" customFormat="1" ht="14.25">
      <c r="A79" s="472">
        <v>67</v>
      </c>
      <c r="B79" s="565"/>
      <c r="C79" s="564"/>
      <c r="D79" s="565"/>
      <c r="E79" s="566"/>
      <c r="F79" s="564"/>
      <c r="G79" s="564"/>
      <c r="H79" s="567"/>
      <c r="I79" s="568"/>
      <c r="J79" s="569"/>
      <c r="K79" s="570"/>
    </row>
    <row r="80" spans="1:11" s="345" customFormat="1" ht="14.25">
      <c r="A80" s="472">
        <v>68</v>
      </c>
      <c r="B80" s="565"/>
      <c r="C80" s="564"/>
      <c r="D80" s="565"/>
      <c r="E80" s="566"/>
      <c r="F80" s="564"/>
      <c r="G80" s="564"/>
      <c r="H80" s="567"/>
      <c r="I80" s="568"/>
      <c r="J80" s="569"/>
      <c r="K80" s="570"/>
    </row>
    <row r="81" spans="1:11" s="345" customFormat="1" ht="14.25">
      <c r="A81" s="472">
        <v>69</v>
      </c>
      <c r="B81" s="565"/>
      <c r="C81" s="564"/>
      <c r="D81" s="565"/>
      <c r="E81" s="566"/>
      <c r="F81" s="564"/>
      <c r="G81" s="564"/>
      <c r="H81" s="567"/>
      <c r="I81" s="568"/>
      <c r="J81" s="569"/>
      <c r="K81" s="570"/>
    </row>
    <row r="82" spans="1:11" s="345" customFormat="1" ht="14.25">
      <c r="A82" s="472">
        <v>70</v>
      </c>
      <c r="B82" s="565"/>
      <c r="C82" s="564"/>
      <c r="D82" s="565"/>
      <c r="E82" s="566"/>
      <c r="F82" s="564"/>
      <c r="G82" s="564"/>
      <c r="H82" s="567"/>
      <c r="I82" s="568"/>
      <c r="J82" s="569"/>
      <c r="K82" s="570"/>
    </row>
    <row r="83" spans="1:11" s="345" customFormat="1" ht="14.25">
      <c r="A83" s="472">
        <v>71</v>
      </c>
      <c r="B83" s="565"/>
      <c r="C83" s="564"/>
      <c r="D83" s="565"/>
      <c r="E83" s="566"/>
      <c r="F83" s="564"/>
      <c r="G83" s="564"/>
      <c r="H83" s="567"/>
      <c r="I83" s="568"/>
      <c r="J83" s="569"/>
      <c r="K83" s="570"/>
    </row>
    <row r="84" spans="1:11" s="345" customFormat="1" ht="14.25">
      <c r="A84" s="472">
        <v>72</v>
      </c>
      <c r="B84" s="565"/>
      <c r="C84" s="564"/>
      <c r="D84" s="565"/>
      <c r="E84" s="566"/>
      <c r="F84" s="564"/>
      <c r="G84" s="564"/>
      <c r="H84" s="567"/>
      <c r="I84" s="568"/>
      <c r="J84" s="569"/>
      <c r="K84" s="570"/>
    </row>
    <row r="85" spans="1:11" s="345" customFormat="1" ht="14.25">
      <c r="A85" s="472">
        <v>73</v>
      </c>
      <c r="B85" s="565"/>
      <c r="C85" s="564"/>
      <c r="D85" s="565"/>
      <c r="E85" s="566"/>
      <c r="F85" s="564"/>
      <c r="G85" s="564"/>
      <c r="H85" s="567"/>
      <c r="I85" s="568"/>
      <c r="J85" s="569"/>
      <c r="K85" s="570"/>
    </row>
    <row r="86" spans="1:11" s="345" customFormat="1" ht="14.25">
      <c r="A86" s="472">
        <v>74</v>
      </c>
      <c r="B86" s="565"/>
      <c r="C86" s="564"/>
      <c r="D86" s="565"/>
      <c r="E86" s="566"/>
      <c r="F86" s="564"/>
      <c r="G86" s="564"/>
      <c r="H86" s="567"/>
      <c r="I86" s="568"/>
      <c r="J86" s="569"/>
      <c r="K86" s="570"/>
    </row>
    <row r="87" spans="1:11" s="345" customFormat="1" ht="14.25">
      <c r="A87" s="472">
        <v>75</v>
      </c>
      <c r="B87" s="565"/>
      <c r="C87" s="564"/>
      <c r="D87" s="565"/>
      <c r="E87" s="566"/>
      <c r="F87" s="564"/>
      <c r="G87" s="564"/>
      <c r="H87" s="567"/>
      <c r="I87" s="568"/>
      <c r="J87" s="569"/>
      <c r="K87" s="570"/>
    </row>
    <row r="88" spans="1:11" s="345" customFormat="1" ht="14.25">
      <c r="A88" s="472">
        <v>76</v>
      </c>
      <c r="B88" s="565"/>
      <c r="C88" s="564"/>
      <c r="D88" s="565"/>
      <c r="E88" s="566"/>
      <c r="F88" s="564"/>
      <c r="G88" s="564"/>
      <c r="H88" s="567"/>
      <c r="I88" s="568"/>
      <c r="J88" s="569"/>
      <c r="K88" s="570"/>
    </row>
    <row r="89" spans="1:11" s="345" customFormat="1" ht="14.25">
      <c r="A89" s="472">
        <v>77</v>
      </c>
      <c r="B89" s="565"/>
      <c r="C89" s="564"/>
      <c r="D89" s="565"/>
      <c r="E89" s="566"/>
      <c r="F89" s="564"/>
      <c r="G89" s="564"/>
      <c r="H89" s="567"/>
      <c r="I89" s="568"/>
      <c r="J89" s="569"/>
      <c r="K89" s="570"/>
    </row>
    <row r="90" spans="1:11" s="345" customFormat="1" ht="14.25">
      <c r="A90" s="472">
        <v>78</v>
      </c>
      <c r="B90" s="565"/>
      <c r="C90" s="564"/>
      <c r="D90" s="565"/>
      <c r="E90" s="566"/>
      <c r="F90" s="564"/>
      <c r="G90" s="564"/>
      <c r="H90" s="567"/>
      <c r="I90" s="568"/>
      <c r="J90" s="569"/>
      <c r="K90" s="570"/>
    </row>
    <row r="91" spans="1:11" s="345" customFormat="1" ht="14.25">
      <c r="A91" s="472">
        <v>79</v>
      </c>
      <c r="B91" s="565"/>
      <c r="C91" s="564"/>
      <c r="D91" s="565"/>
      <c r="E91" s="566"/>
      <c r="F91" s="564"/>
      <c r="G91" s="564"/>
      <c r="H91" s="567"/>
      <c r="I91" s="568"/>
      <c r="J91" s="569"/>
      <c r="K91" s="570"/>
    </row>
    <row r="92" spans="1:11" s="345" customFormat="1" ht="14.25">
      <c r="A92" s="472">
        <v>80</v>
      </c>
      <c r="B92" s="565"/>
      <c r="C92" s="564"/>
      <c r="D92" s="565"/>
      <c r="E92" s="566"/>
      <c r="F92" s="564"/>
      <c r="G92" s="564"/>
      <c r="H92" s="567"/>
      <c r="I92" s="568"/>
      <c r="J92" s="569"/>
      <c r="K92" s="570"/>
    </row>
    <row r="93" spans="1:11" s="345" customFormat="1" ht="14.25">
      <c r="A93" s="472">
        <v>81</v>
      </c>
      <c r="B93" s="565"/>
      <c r="C93" s="564"/>
      <c r="D93" s="565"/>
      <c r="E93" s="566"/>
      <c r="F93" s="564"/>
      <c r="G93" s="564"/>
      <c r="H93" s="567"/>
      <c r="I93" s="568"/>
      <c r="J93" s="569"/>
      <c r="K93" s="570"/>
    </row>
    <row r="94" spans="1:11" s="345" customFormat="1" ht="14.25">
      <c r="A94" s="472">
        <v>82</v>
      </c>
      <c r="B94" s="565"/>
      <c r="C94" s="564"/>
      <c r="D94" s="565"/>
      <c r="E94" s="566"/>
      <c r="F94" s="564"/>
      <c r="G94" s="564"/>
      <c r="H94" s="567"/>
      <c r="I94" s="568"/>
      <c r="J94" s="569"/>
      <c r="K94" s="570"/>
    </row>
    <row r="95" spans="1:11" s="345" customFormat="1" ht="14.25">
      <c r="A95" s="472">
        <v>83</v>
      </c>
      <c r="B95" s="565"/>
      <c r="C95" s="564"/>
      <c r="D95" s="565"/>
      <c r="E95" s="566"/>
      <c r="F95" s="564"/>
      <c r="G95" s="564"/>
      <c r="H95" s="567"/>
      <c r="I95" s="568"/>
      <c r="J95" s="569"/>
      <c r="K95" s="570"/>
    </row>
    <row r="96" spans="1:11" s="345" customFormat="1" ht="14.25">
      <c r="A96" s="472">
        <v>84</v>
      </c>
      <c r="B96" s="565"/>
      <c r="C96" s="564"/>
      <c r="D96" s="565"/>
      <c r="E96" s="566"/>
      <c r="F96" s="564"/>
      <c r="G96" s="564"/>
      <c r="H96" s="567"/>
      <c r="I96" s="568"/>
      <c r="J96" s="569"/>
      <c r="K96" s="570"/>
    </row>
    <row r="97" spans="1:11" s="345" customFormat="1" ht="14.25">
      <c r="A97" s="472">
        <v>85</v>
      </c>
      <c r="B97" s="565"/>
      <c r="C97" s="564"/>
      <c r="D97" s="565"/>
      <c r="E97" s="566"/>
      <c r="F97" s="564"/>
      <c r="G97" s="564"/>
      <c r="H97" s="567"/>
      <c r="I97" s="568"/>
      <c r="J97" s="569"/>
      <c r="K97" s="570"/>
    </row>
    <row r="98" spans="1:11" s="345" customFormat="1" ht="14.25">
      <c r="A98" s="472">
        <v>86</v>
      </c>
      <c r="B98" s="565"/>
      <c r="C98" s="564"/>
      <c r="D98" s="565"/>
      <c r="E98" s="566"/>
      <c r="F98" s="564"/>
      <c r="G98" s="564"/>
      <c r="H98" s="567"/>
      <c r="I98" s="568"/>
      <c r="J98" s="569"/>
      <c r="K98" s="570"/>
    </row>
    <row r="99" spans="1:11" s="345" customFormat="1" ht="14.25">
      <c r="A99" s="472">
        <v>87</v>
      </c>
      <c r="B99" s="565"/>
      <c r="C99" s="564"/>
      <c r="D99" s="565"/>
      <c r="E99" s="566"/>
      <c r="F99" s="564"/>
      <c r="G99" s="564"/>
      <c r="H99" s="567"/>
      <c r="I99" s="568"/>
      <c r="J99" s="569"/>
      <c r="K99" s="570"/>
    </row>
    <row r="100" spans="1:11" s="345" customFormat="1" ht="14.25">
      <c r="A100" s="472">
        <v>88</v>
      </c>
      <c r="B100" s="565"/>
      <c r="C100" s="564"/>
      <c r="D100" s="565"/>
      <c r="E100" s="566"/>
      <c r="F100" s="564"/>
      <c r="G100" s="564"/>
      <c r="H100" s="567"/>
      <c r="I100" s="568"/>
      <c r="J100" s="569"/>
      <c r="K100" s="570"/>
    </row>
    <row r="101" spans="1:11" s="345" customFormat="1" ht="14.25">
      <c r="A101" s="472">
        <v>89</v>
      </c>
      <c r="B101" s="565"/>
      <c r="C101" s="564"/>
      <c r="D101" s="565"/>
      <c r="E101" s="566"/>
      <c r="F101" s="564"/>
      <c r="G101" s="564"/>
      <c r="H101" s="567"/>
      <c r="I101" s="568"/>
      <c r="J101" s="569"/>
      <c r="K101" s="570"/>
    </row>
    <row r="102" spans="1:11" s="345" customFormat="1" ht="14.25">
      <c r="A102" s="472">
        <v>90</v>
      </c>
      <c r="B102" s="565"/>
      <c r="C102" s="564"/>
      <c r="D102" s="565"/>
      <c r="E102" s="566"/>
      <c r="F102" s="564"/>
      <c r="G102" s="564"/>
      <c r="H102" s="567"/>
      <c r="I102" s="568"/>
      <c r="J102" s="569"/>
      <c r="K102" s="570"/>
    </row>
    <row r="103" spans="1:11" s="345" customFormat="1" ht="14.25">
      <c r="A103" s="472">
        <v>91</v>
      </c>
      <c r="B103" s="565"/>
      <c r="C103" s="564"/>
      <c r="D103" s="565"/>
      <c r="E103" s="566"/>
      <c r="F103" s="564"/>
      <c r="G103" s="564"/>
      <c r="H103" s="567"/>
      <c r="I103" s="568"/>
      <c r="J103" s="569"/>
      <c r="K103" s="570"/>
    </row>
    <row r="104" spans="1:11" s="345" customFormat="1" ht="14.25">
      <c r="A104" s="472">
        <v>92</v>
      </c>
      <c r="B104" s="565"/>
      <c r="C104" s="564"/>
      <c r="D104" s="565"/>
      <c r="E104" s="566"/>
      <c r="F104" s="564"/>
      <c r="G104" s="564"/>
      <c r="H104" s="567"/>
      <c r="I104" s="568"/>
      <c r="J104" s="569"/>
      <c r="K104" s="570"/>
    </row>
    <row r="105" spans="1:11" s="345" customFormat="1" ht="14.25">
      <c r="A105" s="472">
        <v>93</v>
      </c>
      <c r="B105" s="565"/>
      <c r="C105" s="564"/>
      <c r="D105" s="565"/>
      <c r="E105" s="566"/>
      <c r="F105" s="564"/>
      <c r="G105" s="564"/>
      <c r="H105" s="567"/>
      <c r="I105" s="568"/>
      <c r="J105" s="569"/>
      <c r="K105" s="570"/>
    </row>
    <row r="106" spans="1:11" s="345" customFormat="1" ht="14.25">
      <c r="A106" s="472">
        <v>94</v>
      </c>
      <c r="B106" s="565"/>
      <c r="C106" s="564"/>
      <c r="D106" s="565"/>
      <c r="E106" s="566"/>
      <c r="F106" s="564"/>
      <c r="G106" s="564"/>
      <c r="H106" s="567"/>
      <c r="I106" s="568"/>
      <c r="J106" s="569"/>
      <c r="K106" s="570"/>
    </row>
    <row r="107" spans="1:11" s="345" customFormat="1" ht="14.25">
      <c r="A107" s="472">
        <v>95</v>
      </c>
      <c r="B107" s="565"/>
      <c r="C107" s="564"/>
      <c r="D107" s="565"/>
      <c r="E107" s="566"/>
      <c r="F107" s="564"/>
      <c r="G107" s="564"/>
      <c r="H107" s="567"/>
      <c r="I107" s="568"/>
      <c r="J107" s="569"/>
      <c r="K107" s="570"/>
    </row>
    <row r="108" spans="1:11" s="345" customFormat="1" ht="14.25">
      <c r="A108" s="472">
        <v>96</v>
      </c>
      <c r="B108" s="565"/>
      <c r="C108" s="564"/>
      <c r="D108" s="565"/>
      <c r="E108" s="566"/>
      <c r="F108" s="564"/>
      <c r="G108" s="564"/>
      <c r="H108" s="567"/>
      <c r="I108" s="568"/>
      <c r="J108" s="569"/>
      <c r="K108" s="570"/>
    </row>
    <row r="109" spans="1:11" s="345" customFormat="1" ht="14.25">
      <c r="A109" s="472">
        <v>97</v>
      </c>
      <c r="B109" s="565"/>
      <c r="C109" s="564"/>
      <c r="D109" s="565"/>
      <c r="E109" s="566"/>
      <c r="F109" s="564"/>
      <c r="G109" s="564"/>
      <c r="H109" s="567"/>
      <c r="I109" s="568"/>
      <c r="J109" s="569"/>
      <c r="K109" s="570"/>
    </row>
    <row r="110" spans="1:11" s="345" customFormat="1" ht="14.25">
      <c r="A110" s="472">
        <v>98</v>
      </c>
      <c r="B110" s="565"/>
      <c r="C110" s="564"/>
      <c r="D110" s="565"/>
      <c r="E110" s="566"/>
      <c r="F110" s="564"/>
      <c r="G110" s="564"/>
      <c r="H110" s="567"/>
      <c r="I110" s="568"/>
      <c r="J110" s="569"/>
      <c r="K110" s="570"/>
    </row>
    <row r="111" spans="1:11" s="345" customFormat="1" ht="14.25">
      <c r="A111" s="472">
        <v>99</v>
      </c>
      <c r="B111" s="565"/>
      <c r="C111" s="564"/>
      <c r="D111" s="565"/>
      <c r="E111" s="566"/>
      <c r="F111" s="564"/>
      <c r="G111" s="564"/>
      <c r="H111" s="567"/>
      <c r="I111" s="568"/>
      <c r="J111" s="569"/>
      <c r="K111" s="570"/>
    </row>
    <row r="112" spans="1:11" s="345" customFormat="1" ht="14.25">
      <c r="A112" s="472">
        <v>100</v>
      </c>
      <c r="B112" s="565"/>
      <c r="C112" s="564"/>
      <c r="D112" s="565"/>
      <c r="E112" s="566"/>
      <c r="F112" s="564"/>
      <c r="G112" s="564"/>
      <c r="H112" s="567"/>
      <c r="I112" s="568"/>
      <c r="J112" s="569"/>
      <c r="K112" s="570"/>
    </row>
    <row r="113" spans="1:11" s="345" customFormat="1" ht="14.25">
      <c r="A113" s="472">
        <v>101</v>
      </c>
      <c r="B113" s="565"/>
      <c r="C113" s="564"/>
      <c r="D113" s="565"/>
      <c r="E113" s="566"/>
      <c r="F113" s="564"/>
      <c r="G113" s="564"/>
      <c r="H113" s="567"/>
      <c r="I113" s="568"/>
      <c r="J113" s="569"/>
      <c r="K113" s="570"/>
    </row>
    <row r="114" spans="1:11" s="345" customFormat="1" ht="14.25">
      <c r="A114" s="472">
        <v>102</v>
      </c>
      <c r="B114" s="565"/>
      <c r="C114" s="564"/>
      <c r="D114" s="565"/>
      <c r="E114" s="566"/>
      <c r="F114" s="564"/>
      <c r="G114" s="564"/>
      <c r="H114" s="567"/>
      <c r="I114" s="568"/>
      <c r="J114" s="569"/>
      <c r="K114" s="570"/>
    </row>
    <row r="115" spans="1:11" s="345" customFormat="1" ht="14.25">
      <c r="A115" s="472">
        <v>103</v>
      </c>
      <c r="B115" s="565"/>
      <c r="C115" s="564"/>
      <c r="D115" s="565"/>
      <c r="E115" s="566"/>
      <c r="F115" s="564"/>
      <c r="G115" s="564"/>
      <c r="H115" s="567"/>
      <c r="I115" s="568"/>
      <c r="J115" s="569"/>
      <c r="K115" s="570"/>
    </row>
    <row r="116" spans="1:11" s="345" customFormat="1" ht="14.25">
      <c r="A116" s="472">
        <v>104</v>
      </c>
      <c r="B116" s="565"/>
      <c r="C116" s="564"/>
      <c r="D116" s="565"/>
      <c r="E116" s="566"/>
      <c r="F116" s="564"/>
      <c r="G116" s="564"/>
      <c r="H116" s="567"/>
      <c r="I116" s="568"/>
      <c r="J116" s="569"/>
      <c r="K116" s="570"/>
    </row>
    <row r="117" spans="1:11" s="345" customFormat="1" ht="14.25">
      <c r="A117" s="472">
        <v>105</v>
      </c>
      <c r="B117" s="565"/>
      <c r="C117" s="564"/>
      <c r="D117" s="565"/>
      <c r="E117" s="566"/>
      <c r="F117" s="564"/>
      <c r="G117" s="564"/>
      <c r="H117" s="567"/>
      <c r="I117" s="568"/>
      <c r="J117" s="569"/>
      <c r="K117" s="570"/>
    </row>
    <row r="118" spans="1:11" s="345" customFormat="1" ht="14.25">
      <c r="A118" s="472">
        <v>106</v>
      </c>
      <c r="B118" s="565"/>
      <c r="C118" s="564"/>
      <c r="D118" s="565"/>
      <c r="E118" s="566"/>
      <c r="F118" s="564"/>
      <c r="G118" s="564"/>
      <c r="H118" s="567"/>
      <c r="I118" s="568"/>
      <c r="J118" s="569"/>
      <c r="K118" s="570"/>
    </row>
    <row r="119" spans="1:11" s="345" customFormat="1" ht="14.25">
      <c r="A119" s="472">
        <v>107</v>
      </c>
      <c r="B119" s="565"/>
      <c r="C119" s="564"/>
      <c r="D119" s="565"/>
      <c r="E119" s="566"/>
      <c r="F119" s="564"/>
      <c r="G119" s="564"/>
      <c r="H119" s="567"/>
      <c r="I119" s="568"/>
      <c r="J119" s="569"/>
      <c r="K119" s="570"/>
    </row>
    <row r="120" spans="1:11" s="345" customFormat="1" ht="14.25">
      <c r="A120" s="472">
        <v>108</v>
      </c>
      <c r="B120" s="565"/>
      <c r="C120" s="564"/>
      <c r="D120" s="565"/>
      <c r="E120" s="566"/>
      <c r="F120" s="564"/>
      <c r="G120" s="564"/>
      <c r="H120" s="567"/>
      <c r="I120" s="568"/>
      <c r="J120" s="569"/>
      <c r="K120" s="570"/>
    </row>
    <row r="121" spans="1:11" s="345" customFormat="1" ht="14.25">
      <c r="A121" s="472">
        <v>109</v>
      </c>
      <c r="B121" s="565"/>
      <c r="C121" s="564"/>
      <c r="D121" s="565"/>
      <c r="E121" s="566"/>
      <c r="F121" s="564"/>
      <c r="G121" s="564"/>
      <c r="H121" s="567"/>
      <c r="I121" s="568"/>
      <c r="J121" s="569"/>
      <c r="K121" s="570"/>
    </row>
    <row r="122" spans="1:11" s="345" customFormat="1" ht="14.25">
      <c r="A122" s="472">
        <v>110</v>
      </c>
      <c r="B122" s="565"/>
      <c r="C122" s="564"/>
      <c r="D122" s="565"/>
      <c r="E122" s="566"/>
      <c r="F122" s="564"/>
      <c r="G122" s="564"/>
      <c r="H122" s="567"/>
      <c r="I122" s="568"/>
      <c r="J122" s="569"/>
      <c r="K122" s="570"/>
    </row>
    <row r="123" spans="1:11" s="345" customFormat="1" ht="14.25">
      <c r="A123" s="472">
        <v>111</v>
      </c>
      <c r="B123" s="565"/>
      <c r="C123" s="564"/>
      <c r="D123" s="565"/>
      <c r="E123" s="566"/>
      <c r="F123" s="564"/>
      <c r="G123" s="564"/>
      <c r="H123" s="567"/>
      <c r="I123" s="568"/>
      <c r="J123" s="569"/>
      <c r="K123" s="570"/>
    </row>
    <row r="124" spans="1:11" s="345" customFormat="1" ht="14.25">
      <c r="A124" s="472">
        <v>112</v>
      </c>
      <c r="B124" s="565"/>
      <c r="C124" s="564"/>
      <c r="D124" s="565"/>
      <c r="E124" s="566"/>
      <c r="F124" s="564"/>
      <c r="G124" s="564"/>
      <c r="H124" s="567"/>
      <c r="I124" s="568"/>
      <c r="J124" s="569"/>
      <c r="K124" s="570"/>
    </row>
    <row r="125" spans="1:11" s="345" customFormat="1" ht="14.25">
      <c r="A125" s="472">
        <v>113</v>
      </c>
      <c r="B125" s="565"/>
      <c r="C125" s="564"/>
      <c r="D125" s="565"/>
      <c r="E125" s="566"/>
      <c r="F125" s="564"/>
      <c r="G125" s="564"/>
      <c r="H125" s="567"/>
      <c r="I125" s="568"/>
      <c r="J125" s="569"/>
      <c r="K125" s="570"/>
    </row>
    <row r="126" spans="1:11" s="345" customFormat="1" ht="14.25">
      <c r="A126" s="472">
        <v>114</v>
      </c>
      <c r="B126" s="565"/>
      <c r="C126" s="564"/>
      <c r="D126" s="565"/>
      <c r="E126" s="566"/>
      <c r="F126" s="564"/>
      <c r="G126" s="564"/>
      <c r="H126" s="567"/>
      <c r="I126" s="568"/>
      <c r="J126" s="569"/>
      <c r="K126" s="570"/>
    </row>
    <row r="127" spans="1:11" s="345" customFormat="1" ht="14.25">
      <c r="A127" s="472">
        <v>115</v>
      </c>
      <c r="B127" s="565"/>
      <c r="C127" s="564"/>
      <c r="D127" s="565"/>
      <c r="E127" s="566"/>
      <c r="F127" s="564"/>
      <c r="G127" s="564"/>
      <c r="H127" s="567"/>
      <c r="I127" s="568"/>
      <c r="J127" s="569"/>
      <c r="K127" s="570"/>
    </row>
    <row r="128" spans="1:11" s="345" customFormat="1" ht="14.25">
      <c r="A128" s="472">
        <v>116</v>
      </c>
      <c r="B128" s="565"/>
      <c r="C128" s="564"/>
      <c r="D128" s="565"/>
      <c r="E128" s="566"/>
      <c r="F128" s="564"/>
      <c r="G128" s="564"/>
      <c r="H128" s="567"/>
      <c r="I128" s="568"/>
      <c r="J128" s="569"/>
      <c r="K128" s="570"/>
    </row>
    <row r="129" spans="1:11" s="345" customFormat="1" ht="14.25">
      <c r="A129" s="472">
        <v>117</v>
      </c>
      <c r="B129" s="565"/>
      <c r="C129" s="564"/>
      <c r="D129" s="565"/>
      <c r="E129" s="566"/>
      <c r="F129" s="564"/>
      <c r="G129" s="564"/>
      <c r="H129" s="567"/>
      <c r="I129" s="568"/>
      <c r="J129" s="569"/>
      <c r="K129" s="570"/>
    </row>
    <row r="130" spans="1:11" s="345" customFormat="1" ht="14.25">
      <c r="A130" s="472">
        <v>118</v>
      </c>
      <c r="B130" s="565"/>
      <c r="C130" s="564"/>
      <c r="D130" s="565"/>
      <c r="E130" s="566"/>
      <c r="F130" s="564"/>
      <c r="G130" s="564"/>
      <c r="H130" s="567"/>
      <c r="I130" s="568"/>
      <c r="J130" s="569"/>
      <c r="K130" s="570"/>
    </row>
    <row r="131" spans="1:11" s="345" customFormat="1" ht="14.25">
      <c r="A131" s="472">
        <v>119</v>
      </c>
      <c r="B131" s="565"/>
      <c r="C131" s="564"/>
      <c r="D131" s="565"/>
      <c r="E131" s="566"/>
      <c r="F131" s="564"/>
      <c r="G131" s="564"/>
      <c r="H131" s="567"/>
      <c r="I131" s="568"/>
      <c r="J131" s="569"/>
      <c r="K131" s="570"/>
    </row>
    <row r="132" spans="1:11" s="345" customFormat="1" ht="14.25">
      <c r="A132" s="472">
        <v>120</v>
      </c>
      <c r="B132" s="565"/>
      <c r="C132" s="564"/>
      <c r="D132" s="565"/>
      <c r="E132" s="566"/>
      <c r="F132" s="564"/>
      <c r="G132" s="564"/>
      <c r="H132" s="567"/>
      <c r="I132" s="568"/>
      <c r="J132" s="569"/>
      <c r="K132" s="570"/>
    </row>
    <row r="133" spans="1:11" s="345" customFormat="1" ht="14.25">
      <c r="A133" s="472">
        <v>121</v>
      </c>
      <c r="B133" s="565"/>
      <c r="C133" s="564"/>
      <c r="D133" s="565"/>
      <c r="E133" s="566"/>
      <c r="F133" s="564"/>
      <c r="G133" s="564"/>
      <c r="H133" s="567"/>
      <c r="I133" s="568"/>
      <c r="J133" s="569"/>
      <c r="K133" s="570"/>
    </row>
    <row r="134" spans="1:11" s="345" customFormat="1" ht="14.25">
      <c r="A134" s="472">
        <v>122</v>
      </c>
      <c r="B134" s="565"/>
      <c r="C134" s="564"/>
      <c r="D134" s="565"/>
      <c r="E134" s="566"/>
      <c r="F134" s="564"/>
      <c r="G134" s="564"/>
      <c r="H134" s="567"/>
      <c r="I134" s="568"/>
      <c r="J134" s="569"/>
      <c r="K134" s="570"/>
    </row>
    <row r="135" spans="1:11" s="345" customFormat="1" ht="14.25">
      <c r="A135" s="472">
        <v>123</v>
      </c>
      <c r="B135" s="565"/>
      <c r="C135" s="564"/>
      <c r="D135" s="565"/>
      <c r="E135" s="566"/>
      <c r="F135" s="564"/>
      <c r="G135" s="564"/>
      <c r="H135" s="567"/>
      <c r="I135" s="568"/>
      <c r="J135" s="569"/>
      <c r="K135" s="570"/>
    </row>
    <row r="136" spans="1:11" s="345" customFormat="1" ht="14.25">
      <c r="A136" s="472">
        <v>124</v>
      </c>
      <c r="B136" s="565"/>
      <c r="C136" s="564"/>
      <c r="D136" s="565"/>
      <c r="E136" s="566"/>
      <c r="F136" s="564"/>
      <c r="G136" s="564"/>
      <c r="H136" s="567"/>
      <c r="I136" s="568"/>
      <c r="J136" s="569"/>
      <c r="K136" s="570"/>
    </row>
    <row r="137" spans="1:11" s="345" customFormat="1" ht="14.25">
      <c r="A137" s="472">
        <v>125</v>
      </c>
      <c r="B137" s="565"/>
      <c r="C137" s="564"/>
      <c r="D137" s="565"/>
      <c r="E137" s="566"/>
      <c r="F137" s="564"/>
      <c r="G137" s="564"/>
      <c r="H137" s="567"/>
      <c r="I137" s="568"/>
      <c r="J137" s="569"/>
      <c r="K137" s="570"/>
    </row>
    <row r="138" spans="1:11" s="345" customFormat="1" ht="14.25">
      <c r="A138" s="472">
        <v>126</v>
      </c>
      <c r="B138" s="565"/>
      <c r="C138" s="564"/>
      <c r="D138" s="565"/>
      <c r="E138" s="566"/>
      <c r="F138" s="564"/>
      <c r="G138" s="564"/>
      <c r="H138" s="567"/>
      <c r="I138" s="568"/>
      <c r="J138" s="569"/>
      <c r="K138" s="570"/>
    </row>
    <row r="139" spans="1:11" s="345" customFormat="1" ht="14.25">
      <c r="A139" s="472">
        <v>127</v>
      </c>
      <c r="B139" s="565"/>
      <c r="C139" s="564"/>
      <c r="D139" s="565"/>
      <c r="E139" s="566"/>
      <c r="F139" s="564"/>
      <c r="G139" s="564"/>
      <c r="H139" s="567"/>
      <c r="I139" s="568"/>
      <c r="J139" s="569"/>
      <c r="K139" s="570"/>
    </row>
    <row r="140" spans="1:11" s="345" customFormat="1" ht="14.25">
      <c r="A140" s="472">
        <v>128</v>
      </c>
      <c r="B140" s="565"/>
      <c r="C140" s="564"/>
      <c r="D140" s="565"/>
      <c r="E140" s="566"/>
      <c r="F140" s="564"/>
      <c r="G140" s="564"/>
      <c r="H140" s="567"/>
      <c r="I140" s="568"/>
      <c r="J140" s="569"/>
      <c r="K140" s="570"/>
    </row>
    <row r="141" spans="1:11" s="345" customFormat="1" ht="14.25">
      <c r="A141" s="472">
        <v>129</v>
      </c>
      <c r="B141" s="565"/>
      <c r="C141" s="564"/>
      <c r="D141" s="565"/>
      <c r="E141" s="566"/>
      <c r="F141" s="564"/>
      <c r="G141" s="564"/>
      <c r="H141" s="567"/>
      <c r="I141" s="568"/>
      <c r="J141" s="569"/>
      <c r="K141" s="570"/>
    </row>
    <row r="142" spans="1:11" s="345" customFormat="1" ht="14.25">
      <c r="A142" s="472">
        <v>130</v>
      </c>
      <c r="B142" s="565"/>
      <c r="C142" s="564"/>
      <c r="D142" s="565"/>
      <c r="E142" s="566"/>
      <c r="F142" s="564"/>
      <c r="G142" s="564"/>
      <c r="H142" s="567"/>
      <c r="I142" s="568"/>
      <c r="J142" s="569"/>
      <c r="K142" s="570"/>
    </row>
    <row r="143" spans="1:11" s="345" customFormat="1" ht="14.25">
      <c r="A143" s="472">
        <v>131</v>
      </c>
      <c r="B143" s="565"/>
      <c r="C143" s="564"/>
      <c r="D143" s="565"/>
      <c r="E143" s="566"/>
      <c r="F143" s="564"/>
      <c r="G143" s="564"/>
      <c r="H143" s="567"/>
      <c r="I143" s="568"/>
      <c r="J143" s="569"/>
      <c r="K143" s="570"/>
    </row>
    <row r="144" spans="1:11" s="345" customFormat="1" ht="14.25">
      <c r="A144" s="472">
        <v>132</v>
      </c>
      <c r="B144" s="565"/>
      <c r="C144" s="564"/>
      <c r="D144" s="565"/>
      <c r="E144" s="566"/>
      <c r="F144" s="564"/>
      <c r="G144" s="564"/>
      <c r="H144" s="567"/>
      <c r="I144" s="568"/>
      <c r="J144" s="569"/>
      <c r="K144" s="570"/>
    </row>
    <row r="145" spans="1:11" s="345" customFormat="1" ht="14.25">
      <c r="A145" s="472">
        <v>133</v>
      </c>
      <c r="B145" s="565"/>
      <c r="C145" s="564"/>
      <c r="D145" s="565"/>
      <c r="E145" s="566"/>
      <c r="F145" s="564"/>
      <c r="G145" s="564"/>
      <c r="H145" s="567"/>
      <c r="I145" s="568"/>
      <c r="J145" s="569"/>
      <c r="K145" s="570"/>
    </row>
    <row r="146" spans="1:11" s="345" customFormat="1" ht="14.25">
      <c r="A146" s="472">
        <v>134</v>
      </c>
      <c r="B146" s="565"/>
      <c r="C146" s="564"/>
      <c r="D146" s="565"/>
      <c r="E146" s="566"/>
      <c r="F146" s="564"/>
      <c r="G146" s="564"/>
      <c r="H146" s="567"/>
      <c r="I146" s="568"/>
      <c r="J146" s="569"/>
      <c r="K146" s="570"/>
    </row>
    <row r="147" spans="1:11" s="345" customFormat="1" ht="14.25">
      <c r="A147" s="472">
        <v>135</v>
      </c>
      <c r="B147" s="565"/>
      <c r="C147" s="564"/>
      <c r="D147" s="565"/>
      <c r="E147" s="566"/>
      <c r="F147" s="564"/>
      <c r="G147" s="564"/>
      <c r="H147" s="567"/>
      <c r="I147" s="568"/>
      <c r="J147" s="569"/>
      <c r="K147" s="570"/>
    </row>
    <row r="148" spans="1:11" s="345" customFormat="1" ht="14.25">
      <c r="A148" s="472">
        <v>136</v>
      </c>
      <c r="B148" s="565"/>
      <c r="C148" s="564"/>
      <c r="D148" s="565"/>
      <c r="E148" s="566"/>
      <c r="F148" s="564"/>
      <c r="G148" s="564"/>
      <c r="H148" s="567"/>
      <c r="I148" s="568"/>
      <c r="J148" s="569"/>
      <c r="K148" s="570"/>
    </row>
    <row r="149" spans="1:11" s="345" customFormat="1" ht="14.25">
      <c r="A149" s="472">
        <v>137</v>
      </c>
      <c r="B149" s="565"/>
      <c r="C149" s="564"/>
      <c r="D149" s="565"/>
      <c r="E149" s="566"/>
      <c r="F149" s="564"/>
      <c r="G149" s="564"/>
      <c r="H149" s="567"/>
      <c r="I149" s="568"/>
      <c r="J149" s="569"/>
      <c r="K149" s="570"/>
    </row>
    <row r="150" spans="1:11" s="345" customFormat="1" ht="14.25">
      <c r="A150" s="472">
        <v>138</v>
      </c>
      <c r="B150" s="565"/>
      <c r="C150" s="564"/>
      <c r="D150" s="565"/>
      <c r="E150" s="566"/>
      <c r="F150" s="564"/>
      <c r="G150" s="564"/>
      <c r="H150" s="567"/>
      <c r="I150" s="568"/>
      <c r="J150" s="569"/>
      <c r="K150" s="570"/>
    </row>
    <row r="151" spans="1:11" s="345" customFormat="1" ht="14.25">
      <c r="A151" s="472">
        <v>139</v>
      </c>
      <c r="B151" s="565"/>
      <c r="C151" s="564"/>
      <c r="D151" s="565"/>
      <c r="E151" s="566"/>
      <c r="F151" s="564"/>
      <c r="G151" s="564"/>
      <c r="H151" s="567"/>
      <c r="I151" s="568"/>
      <c r="J151" s="569"/>
      <c r="K151" s="570"/>
    </row>
    <row r="152" spans="1:11" s="345" customFormat="1" ht="14.25">
      <c r="A152" s="472">
        <v>140</v>
      </c>
      <c r="B152" s="565"/>
      <c r="C152" s="564"/>
      <c r="D152" s="565"/>
      <c r="E152" s="566"/>
      <c r="F152" s="564"/>
      <c r="G152" s="564"/>
      <c r="H152" s="567"/>
      <c r="I152" s="568"/>
      <c r="J152" s="569"/>
      <c r="K152" s="570"/>
    </row>
    <row r="153" spans="1:11" s="345" customFormat="1" ht="14.25">
      <c r="A153" s="472">
        <v>141</v>
      </c>
      <c r="B153" s="565"/>
      <c r="C153" s="564"/>
      <c r="D153" s="565"/>
      <c r="E153" s="566"/>
      <c r="F153" s="564"/>
      <c r="G153" s="564"/>
      <c r="H153" s="567"/>
      <c r="I153" s="568"/>
      <c r="J153" s="569"/>
      <c r="K153" s="570"/>
    </row>
    <row r="154" spans="1:11" s="345" customFormat="1" ht="14.25">
      <c r="A154" s="472">
        <v>142</v>
      </c>
      <c r="B154" s="565"/>
      <c r="C154" s="564"/>
      <c r="D154" s="565"/>
      <c r="E154" s="566"/>
      <c r="F154" s="564"/>
      <c r="G154" s="564"/>
      <c r="H154" s="567"/>
      <c r="I154" s="568"/>
      <c r="J154" s="569"/>
      <c r="K154" s="570"/>
    </row>
    <row r="155" spans="1:11" s="345" customFormat="1" ht="14.25">
      <c r="A155" s="472">
        <v>143</v>
      </c>
      <c r="B155" s="565"/>
      <c r="C155" s="564"/>
      <c r="D155" s="565"/>
      <c r="E155" s="566"/>
      <c r="F155" s="564"/>
      <c r="G155" s="564"/>
      <c r="H155" s="567"/>
      <c r="I155" s="568"/>
      <c r="J155" s="569"/>
      <c r="K155" s="570"/>
    </row>
    <row r="156" spans="1:11" s="345" customFormat="1" ht="14.25">
      <c r="A156" s="472">
        <v>144</v>
      </c>
      <c r="B156" s="565"/>
      <c r="C156" s="564"/>
      <c r="D156" s="565"/>
      <c r="E156" s="566"/>
      <c r="F156" s="564"/>
      <c r="G156" s="564"/>
      <c r="H156" s="567"/>
      <c r="I156" s="568"/>
      <c r="J156" s="569"/>
      <c r="K156" s="570"/>
    </row>
    <row r="157" spans="1:11" s="345" customFormat="1" ht="14.25">
      <c r="A157" s="472">
        <v>145</v>
      </c>
      <c r="B157" s="565"/>
      <c r="C157" s="564"/>
      <c r="D157" s="565"/>
      <c r="E157" s="566"/>
      <c r="F157" s="564"/>
      <c r="G157" s="564"/>
      <c r="H157" s="567"/>
      <c r="I157" s="568"/>
      <c r="J157" s="569"/>
      <c r="K157" s="570"/>
    </row>
    <row r="158" spans="1:11" s="345" customFormat="1" ht="14.25">
      <c r="A158" s="472">
        <v>146</v>
      </c>
      <c r="B158" s="565"/>
      <c r="C158" s="564"/>
      <c r="D158" s="565"/>
      <c r="E158" s="566"/>
      <c r="F158" s="564"/>
      <c r="G158" s="564"/>
      <c r="H158" s="567"/>
      <c r="I158" s="568"/>
      <c r="J158" s="569"/>
      <c r="K158" s="570"/>
    </row>
    <row r="159" spans="1:11" s="345" customFormat="1" ht="14.25">
      <c r="A159" s="472">
        <v>147</v>
      </c>
      <c r="B159" s="565"/>
      <c r="C159" s="564"/>
      <c r="D159" s="565"/>
      <c r="E159" s="566"/>
      <c r="F159" s="564"/>
      <c r="G159" s="564"/>
      <c r="H159" s="567"/>
      <c r="I159" s="568"/>
      <c r="J159" s="569"/>
      <c r="K159" s="570"/>
    </row>
    <row r="160" spans="1:11" s="345" customFormat="1" ht="14.25">
      <c r="A160" s="472">
        <v>148</v>
      </c>
      <c r="B160" s="565"/>
      <c r="C160" s="564"/>
      <c r="D160" s="565"/>
      <c r="E160" s="566"/>
      <c r="F160" s="564"/>
      <c r="G160" s="564"/>
      <c r="H160" s="567"/>
      <c r="I160" s="568"/>
      <c r="J160" s="569"/>
      <c r="K160" s="570"/>
    </row>
    <row r="161" spans="1:11" s="345" customFormat="1" ht="14.25">
      <c r="A161" s="472">
        <v>149</v>
      </c>
      <c r="B161" s="565"/>
      <c r="C161" s="564"/>
      <c r="D161" s="565"/>
      <c r="E161" s="566"/>
      <c r="F161" s="564"/>
      <c r="G161" s="564"/>
      <c r="H161" s="567"/>
      <c r="I161" s="568"/>
      <c r="J161" s="569"/>
      <c r="K161" s="570"/>
    </row>
    <row r="162" spans="1:11" s="345" customFormat="1" ht="14.25">
      <c r="A162" s="472">
        <v>150</v>
      </c>
      <c r="B162" s="565"/>
      <c r="C162" s="564"/>
      <c r="D162" s="565"/>
      <c r="E162" s="566"/>
      <c r="F162" s="564"/>
      <c r="G162" s="564"/>
      <c r="H162" s="567"/>
      <c r="I162" s="568"/>
      <c r="J162" s="569"/>
      <c r="K162" s="570"/>
    </row>
    <row r="163" spans="1:11" s="345" customFormat="1" ht="14.25">
      <c r="A163" s="472">
        <v>151</v>
      </c>
      <c r="B163" s="565"/>
      <c r="C163" s="564"/>
      <c r="D163" s="565"/>
      <c r="E163" s="566"/>
      <c r="F163" s="564"/>
      <c r="G163" s="564"/>
      <c r="H163" s="567"/>
      <c r="I163" s="568"/>
      <c r="J163" s="569"/>
      <c r="K163" s="570"/>
    </row>
    <row r="164" spans="1:11" s="345" customFormat="1" ht="14.25">
      <c r="A164" s="472">
        <v>152</v>
      </c>
      <c r="B164" s="565"/>
      <c r="C164" s="564"/>
      <c r="D164" s="565"/>
      <c r="E164" s="566"/>
      <c r="F164" s="564"/>
      <c r="G164" s="564"/>
      <c r="H164" s="567"/>
      <c r="I164" s="568"/>
      <c r="J164" s="569"/>
      <c r="K164" s="570"/>
    </row>
    <row r="165" spans="1:11" s="345" customFormat="1" ht="14.25">
      <c r="A165" s="472">
        <v>153</v>
      </c>
      <c r="B165" s="565"/>
      <c r="C165" s="564"/>
      <c r="D165" s="565"/>
      <c r="E165" s="566"/>
      <c r="F165" s="564"/>
      <c r="G165" s="564"/>
      <c r="H165" s="567"/>
      <c r="I165" s="568"/>
      <c r="J165" s="569"/>
      <c r="K165" s="570"/>
    </row>
    <row r="166" spans="1:11" s="345" customFormat="1" ht="14.25">
      <c r="A166" s="472">
        <v>154</v>
      </c>
      <c r="B166" s="565"/>
      <c r="C166" s="564"/>
      <c r="D166" s="565"/>
      <c r="E166" s="566"/>
      <c r="F166" s="564"/>
      <c r="G166" s="564"/>
      <c r="H166" s="567"/>
      <c r="I166" s="568"/>
      <c r="J166" s="569"/>
      <c r="K166" s="570"/>
    </row>
    <row r="167" spans="1:11" s="345" customFormat="1" ht="14.25">
      <c r="A167" s="472">
        <v>155</v>
      </c>
      <c r="B167" s="565"/>
      <c r="C167" s="564"/>
      <c r="D167" s="565"/>
      <c r="E167" s="566"/>
      <c r="F167" s="564"/>
      <c r="G167" s="564"/>
      <c r="H167" s="567"/>
      <c r="I167" s="568"/>
      <c r="J167" s="569"/>
      <c r="K167" s="570"/>
    </row>
    <row r="168" spans="1:11" s="345" customFormat="1" ht="14.25">
      <c r="A168" s="472">
        <v>156</v>
      </c>
      <c r="B168" s="565"/>
      <c r="C168" s="564"/>
      <c r="D168" s="565"/>
      <c r="E168" s="566"/>
      <c r="F168" s="564"/>
      <c r="G168" s="564"/>
      <c r="H168" s="567"/>
      <c r="I168" s="568"/>
      <c r="J168" s="569"/>
      <c r="K168" s="570"/>
    </row>
    <row r="169" spans="1:11" s="345" customFormat="1" ht="14.25">
      <c r="A169" s="472">
        <v>157</v>
      </c>
      <c r="B169" s="565"/>
      <c r="C169" s="564"/>
      <c r="D169" s="565"/>
      <c r="E169" s="566"/>
      <c r="F169" s="564"/>
      <c r="G169" s="564"/>
      <c r="H169" s="567"/>
      <c r="I169" s="568"/>
      <c r="J169" s="569"/>
      <c r="K169" s="570"/>
    </row>
    <row r="170" spans="1:11" s="345" customFormat="1" ht="14.25">
      <c r="A170" s="472">
        <v>158</v>
      </c>
      <c r="B170" s="565"/>
      <c r="C170" s="564"/>
      <c r="D170" s="565"/>
      <c r="E170" s="566"/>
      <c r="F170" s="564"/>
      <c r="G170" s="564"/>
      <c r="H170" s="567"/>
      <c r="I170" s="568"/>
      <c r="J170" s="569"/>
      <c r="K170" s="570"/>
    </row>
    <row r="171" spans="1:11" s="345" customFormat="1" ht="14.25">
      <c r="A171" s="472">
        <v>159</v>
      </c>
      <c r="B171" s="565"/>
      <c r="C171" s="564"/>
      <c r="D171" s="565"/>
      <c r="E171" s="566"/>
      <c r="F171" s="564"/>
      <c r="G171" s="564"/>
      <c r="H171" s="567"/>
      <c r="I171" s="568"/>
      <c r="J171" s="569"/>
      <c r="K171" s="570"/>
    </row>
    <row r="172" spans="1:11" s="345" customFormat="1" ht="14.25">
      <c r="A172" s="472">
        <v>160</v>
      </c>
      <c r="B172" s="565"/>
      <c r="C172" s="564"/>
      <c r="D172" s="565"/>
      <c r="E172" s="566"/>
      <c r="F172" s="564"/>
      <c r="G172" s="564"/>
      <c r="H172" s="567"/>
      <c r="I172" s="568"/>
      <c r="J172" s="569"/>
      <c r="K172" s="570"/>
    </row>
    <row r="173" spans="1:11" s="345" customFormat="1" ht="14.25">
      <c r="A173" s="472">
        <v>161</v>
      </c>
      <c r="B173" s="565"/>
      <c r="C173" s="564"/>
      <c r="D173" s="565"/>
      <c r="E173" s="566"/>
      <c r="F173" s="564"/>
      <c r="G173" s="564"/>
      <c r="H173" s="567"/>
      <c r="I173" s="568"/>
      <c r="J173" s="569"/>
      <c r="K173" s="570"/>
    </row>
    <row r="174" spans="1:11" s="345" customFormat="1" ht="14.25">
      <c r="A174" s="472">
        <v>162</v>
      </c>
      <c r="B174" s="565"/>
      <c r="C174" s="564"/>
      <c r="D174" s="565"/>
      <c r="E174" s="566"/>
      <c r="F174" s="564"/>
      <c r="G174" s="564"/>
      <c r="H174" s="567"/>
      <c r="I174" s="568"/>
      <c r="J174" s="569"/>
      <c r="K174" s="570"/>
    </row>
    <row r="175" spans="1:11" s="345" customFormat="1" ht="14.25">
      <c r="A175" s="472">
        <v>163</v>
      </c>
      <c r="B175" s="565"/>
      <c r="C175" s="564"/>
      <c r="D175" s="565"/>
      <c r="E175" s="566"/>
      <c r="F175" s="564"/>
      <c r="G175" s="564"/>
      <c r="H175" s="567"/>
      <c r="I175" s="568"/>
      <c r="J175" s="569"/>
      <c r="K175" s="570"/>
    </row>
    <row r="176" spans="1:11" s="345" customFormat="1" ht="14.25">
      <c r="A176" s="472">
        <v>164</v>
      </c>
      <c r="B176" s="565"/>
      <c r="C176" s="564"/>
      <c r="D176" s="565"/>
      <c r="E176" s="566"/>
      <c r="F176" s="564"/>
      <c r="G176" s="564"/>
      <c r="H176" s="567"/>
      <c r="I176" s="568"/>
      <c r="J176" s="569"/>
      <c r="K176" s="570"/>
    </row>
    <row r="177" spans="1:11" s="345" customFormat="1" ht="14.25">
      <c r="A177" s="472">
        <v>165</v>
      </c>
      <c r="B177" s="565"/>
      <c r="C177" s="564"/>
      <c r="D177" s="565"/>
      <c r="E177" s="566"/>
      <c r="F177" s="564"/>
      <c r="G177" s="564"/>
      <c r="H177" s="567"/>
      <c r="I177" s="568"/>
      <c r="J177" s="569"/>
      <c r="K177" s="570"/>
    </row>
    <row r="178" spans="1:11" s="345" customFormat="1" ht="14.25">
      <c r="A178" s="472">
        <v>166</v>
      </c>
      <c r="B178" s="565"/>
      <c r="C178" s="564"/>
      <c r="D178" s="565"/>
      <c r="E178" s="566"/>
      <c r="F178" s="564"/>
      <c r="G178" s="564"/>
      <c r="H178" s="567"/>
      <c r="I178" s="568"/>
      <c r="J178" s="569"/>
      <c r="K178" s="570"/>
    </row>
    <row r="179" spans="1:11" s="345" customFormat="1" ht="14.25">
      <c r="A179" s="472">
        <v>167</v>
      </c>
      <c r="B179" s="565"/>
      <c r="C179" s="564"/>
      <c r="D179" s="565"/>
      <c r="E179" s="566"/>
      <c r="F179" s="564"/>
      <c r="G179" s="564"/>
      <c r="H179" s="567"/>
      <c r="I179" s="568"/>
      <c r="J179" s="569"/>
      <c r="K179" s="570"/>
    </row>
    <row r="180" spans="1:11" s="345" customFormat="1" ht="14.25">
      <c r="A180" s="472">
        <v>168</v>
      </c>
      <c r="B180" s="565"/>
      <c r="C180" s="564"/>
      <c r="D180" s="565"/>
      <c r="E180" s="566"/>
      <c r="F180" s="564"/>
      <c r="G180" s="564"/>
      <c r="H180" s="567"/>
      <c r="I180" s="568"/>
      <c r="J180" s="569"/>
      <c r="K180" s="570"/>
    </row>
    <row r="181" spans="1:11" s="345" customFormat="1" ht="14.25">
      <c r="A181" s="472">
        <v>169</v>
      </c>
      <c r="B181" s="565"/>
      <c r="C181" s="564"/>
      <c r="D181" s="565"/>
      <c r="E181" s="566"/>
      <c r="F181" s="564"/>
      <c r="G181" s="564"/>
      <c r="H181" s="567"/>
      <c r="I181" s="568"/>
      <c r="J181" s="569"/>
      <c r="K181" s="570"/>
    </row>
    <row r="182" spans="1:11" s="345" customFormat="1" ht="14.25">
      <c r="A182" s="472">
        <v>170</v>
      </c>
      <c r="B182" s="565"/>
      <c r="C182" s="564"/>
      <c r="D182" s="565"/>
      <c r="E182" s="566"/>
      <c r="F182" s="564"/>
      <c r="G182" s="564"/>
      <c r="H182" s="567"/>
      <c r="I182" s="568"/>
      <c r="J182" s="569"/>
      <c r="K182" s="570"/>
    </row>
    <row r="183" spans="1:11" s="345" customFormat="1" ht="14.25">
      <c r="A183" s="472">
        <v>171</v>
      </c>
      <c r="B183" s="565"/>
      <c r="C183" s="564"/>
      <c r="D183" s="565"/>
      <c r="E183" s="566"/>
      <c r="F183" s="564"/>
      <c r="G183" s="564"/>
      <c r="H183" s="567"/>
      <c r="I183" s="568"/>
      <c r="J183" s="569"/>
      <c r="K183" s="570"/>
    </row>
    <row r="184" spans="1:11" s="345" customFormat="1" ht="14.25">
      <c r="A184" s="472">
        <v>172</v>
      </c>
      <c r="B184" s="565"/>
      <c r="C184" s="564"/>
      <c r="D184" s="565"/>
      <c r="E184" s="566"/>
      <c r="F184" s="564"/>
      <c r="G184" s="564"/>
      <c r="H184" s="567"/>
      <c r="I184" s="568"/>
      <c r="J184" s="569"/>
      <c r="K184" s="570"/>
    </row>
    <row r="185" spans="1:11" s="345" customFormat="1" ht="14.25">
      <c r="A185" s="472">
        <v>173</v>
      </c>
      <c r="B185" s="565"/>
      <c r="C185" s="564"/>
      <c r="D185" s="565"/>
      <c r="E185" s="566"/>
      <c r="F185" s="564"/>
      <c r="G185" s="564"/>
      <c r="H185" s="567"/>
      <c r="I185" s="568"/>
      <c r="J185" s="569"/>
      <c r="K185" s="570"/>
    </row>
    <row r="186" spans="1:11" s="345" customFormat="1" ht="14.25">
      <c r="A186" s="472">
        <v>174</v>
      </c>
      <c r="B186" s="565"/>
      <c r="C186" s="564"/>
      <c r="D186" s="565"/>
      <c r="E186" s="566"/>
      <c r="F186" s="564"/>
      <c r="G186" s="564"/>
      <c r="H186" s="567"/>
      <c r="I186" s="568"/>
      <c r="J186" s="569"/>
      <c r="K186" s="570"/>
    </row>
    <row r="187" spans="1:11" s="345" customFormat="1" ht="14.25">
      <c r="A187" s="472">
        <v>175</v>
      </c>
      <c r="B187" s="565"/>
      <c r="C187" s="564"/>
      <c r="D187" s="565"/>
      <c r="E187" s="566"/>
      <c r="F187" s="564"/>
      <c r="G187" s="564"/>
      <c r="H187" s="567"/>
      <c r="I187" s="568"/>
      <c r="J187" s="569"/>
      <c r="K187" s="570"/>
    </row>
    <row r="188" spans="1:11" s="345" customFormat="1" ht="14.25">
      <c r="A188" s="472">
        <v>176</v>
      </c>
      <c r="B188" s="565"/>
      <c r="C188" s="564"/>
      <c r="D188" s="565"/>
      <c r="E188" s="566"/>
      <c r="F188" s="564"/>
      <c r="G188" s="564"/>
      <c r="H188" s="567"/>
      <c r="I188" s="568"/>
      <c r="J188" s="569"/>
      <c r="K188" s="570"/>
    </row>
    <row r="189" spans="1:11" s="345" customFormat="1" ht="14.25">
      <c r="A189" s="472">
        <v>177</v>
      </c>
      <c r="B189" s="565"/>
      <c r="C189" s="564"/>
      <c r="D189" s="565"/>
      <c r="E189" s="566"/>
      <c r="F189" s="564"/>
      <c r="G189" s="564"/>
      <c r="H189" s="567"/>
      <c r="I189" s="568"/>
      <c r="J189" s="569"/>
      <c r="K189" s="570"/>
    </row>
    <row r="190" spans="1:11" s="345" customFormat="1" ht="14.25">
      <c r="A190" s="472">
        <v>178</v>
      </c>
      <c r="B190" s="565"/>
      <c r="C190" s="564"/>
      <c r="D190" s="565"/>
      <c r="E190" s="566"/>
      <c r="F190" s="564"/>
      <c r="G190" s="564"/>
      <c r="H190" s="567"/>
      <c r="I190" s="568"/>
      <c r="J190" s="569"/>
      <c r="K190" s="570"/>
    </row>
    <row r="191" spans="1:11" s="345" customFormat="1" ht="14.25">
      <c r="A191" s="472">
        <v>179</v>
      </c>
      <c r="B191" s="565"/>
      <c r="C191" s="564"/>
      <c r="D191" s="565"/>
      <c r="E191" s="566"/>
      <c r="F191" s="564"/>
      <c r="G191" s="564"/>
      <c r="H191" s="567"/>
      <c r="I191" s="568"/>
      <c r="J191" s="569"/>
      <c r="K191" s="570"/>
    </row>
    <row r="192" spans="1:11" s="345" customFormat="1" ht="14.25">
      <c r="A192" s="472">
        <v>180</v>
      </c>
      <c r="B192" s="565"/>
      <c r="C192" s="564"/>
      <c r="D192" s="565"/>
      <c r="E192" s="566"/>
      <c r="F192" s="564"/>
      <c r="G192" s="564"/>
      <c r="H192" s="567"/>
      <c r="I192" s="568"/>
      <c r="J192" s="569"/>
      <c r="K192" s="570"/>
    </row>
    <row r="193" spans="1:11" s="345" customFormat="1" ht="14.25">
      <c r="A193" s="472">
        <v>181</v>
      </c>
      <c r="B193" s="565"/>
      <c r="C193" s="564"/>
      <c r="D193" s="565"/>
      <c r="E193" s="566"/>
      <c r="F193" s="564"/>
      <c r="G193" s="564"/>
      <c r="H193" s="567"/>
      <c r="I193" s="568"/>
      <c r="J193" s="569"/>
      <c r="K193" s="570"/>
    </row>
    <row r="194" spans="1:11" s="345" customFormat="1" ht="14.25">
      <c r="A194" s="472">
        <v>182</v>
      </c>
      <c r="B194" s="565"/>
      <c r="C194" s="564"/>
      <c r="D194" s="565"/>
      <c r="E194" s="566"/>
      <c r="F194" s="564"/>
      <c r="G194" s="564"/>
      <c r="H194" s="567"/>
      <c r="I194" s="568"/>
      <c r="J194" s="569"/>
      <c r="K194" s="570"/>
    </row>
    <row r="195" spans="1:11" s="345" customFormat="1" ht="14.25">
      <c r="A195" s="472">
        <v>183</v>
      </c>
      <c r="B195" s="565"/>
      <c r="C195" s="564"/>
      <c r="D195" s="565"/>
      <c r="E195" s="566"/>
      <c r="F195" s="564"/>
      <c r="G195" s="564"/>
      <c r="H195" s="567"/>
      <c r="I195" s="568"/>
      <c r="J195" s="569"/>
      <c r="K195" s="570"/>
    </row>
    <row r="196" spans="1:11" s="345" customFormat="1" ht="14.25">
      <c r="A196" s="472">
        <v>184</v>
      </c>
      <c r="B196" s="565"/>
      <c r="C196" s="564"/>
      <c r="D196" s="565"/>
      <c r="E196" s="566"/>
      <c r="F196" s="564"/>
      <c r="G196" s="564"/>
      <c r="H196" s="567"/>
      <c r="I196" s="568"/>
      <c r="J196" s="569"/>
      <c r="K196" s="570"/>
    </row>
    <row r="197" spans="1:11" s="345" customFormat="1" ht="14.25">
      <c r="A197" s="472">
        <v>185</v>
      </c>
      <c r="B197" s="565"/>
      <c r="C197" s="564"/>
      <c r="D197" s="565"/>
      <c r="E197" s="566"/>
      <c r="F197" s="564"/>
      <c r="G197" s="564"/>
      <c r="H197" s="567"/>
      <c r="I197" s="568"/>
      <c r="J197" s="569"/>
      <c r="K197" s="570"/>
    </row>
    <row r="198" spans="1:11" s="345" customFormat="1" ht="14.25">
      <c r="A198" s="472">
        <v>186</v>
      </c>
      <c r="B198" s="565"/>
      <c r="C198" s="564"/>
      <c r="D198" s="565"/>
      <c r="E198" s="566"/>
      <c r="F198" s="564"/>
      <c r="G198" s="564"/>
      <c r="H198" s="567"/>
      <c r="I198" s="568"/>
      <c r="J198" s="569"/>
      <c r="K198" s="570"/>
    </row>
    <row r="199" spans="1:11" s="345" customFormat="1" ht="14.25">
      <c r="A199" s="472">
        <v>187</v>
      </c>
      <c r="B199" s="565"/>
      <c r="C199" s="564"/>
      <c r="D199" s="565"/>
      <c r="E199" s="566"/>
      <c r="F199" s="564"/>
      <c r="G199" s="564"/>
      <c r="H199" s="567"/>
      <c r="I199" s="568"/>
      <c r="J199" s="569"/>
      <c r="K199" s="570"/>
    </row>
    <row r="200" spans="1:11" s="345" customFormat="1" ht="14.25">
      <c r="A200" s="472">
        <v>188</v>
      </c>
      <c r="B200" s="565"/>
      <c r="C200" s="564"/>
      <c r="D200" s="565"/>
      <c r="E200" s="566"/>
      <c r="F200" s="564"/>
      <c r="G200" s="564"/>
      <c r="H200" s="567"/>
      <c r="I200" s="568"/>
      <c r="J200" s="569"/>
      <c r="K200" s="570"/>
    </row>
    <row r="201" spans="1:11" s="345" customFormat="1" ht="14.25">
      <c r="A201" s="472">
        <v>189</v>
      </c>
      <c r="B201" s="565"/>
      <c r="C201" s="564"/>
      <c r="D201" s="565"/>
      <c r="E201" s="566"/>
      <c r="F201" s="564"/>
      <c r="G201" s="564"/>
      <c r="H201" s="567"/>
      <c r="I201" s="568"/>
      <c r="J201" s="569"/>
      <c r="K201" s="570"/>
    </row>
    <row r="202" spans="1:11" s="345" customFormat="1" ht="14.25">
      <c r="A202" s="472">
        <v>190</v>
      </c>
      <c r="B202" s="565"/>
      <c r="C202" s="564"/>
      <c r="D202" s="565"/>
      <c r="E202" s="566"/>
      <c r="F202" s="564"/>
      <c r="G202" s="564"/>
      <c r="H202" s="567"/>
      <c r="I202" s="568"/>
      <c r="J202" s="569"/>
      <c r="K202" s="570"/>
    </row>
    <row r="203" spans="1:11" s="345" customFormat="1" ht="14.25">
      <c r="A203" s="472">
        <v>191</v>
      </c>
      <c r="B203" s="565"/>
      <c r="C203" s="564"/>
      <c r="D203" s="565"/>
      <c r="E203" s="566"/>
      <c r="F203" s="564"/>
      <c r="G203" s="564"/>
      <c r="H203" s="567"/>
      <c r="I203" s="568"/>
      <c r="J203" s="569"/>
      <c r="K203" s="570"/>
    </row>
    <row r="204" spans="1:11" s="345" customFormat="1" ht="14.25">
      <c r="A204" s="472">
        <v>192</v>
      </c>
      <c r="B204" s="565"/>
      <c r="C204" s="564"/>
      <c r="D204" s="565"/>
      <c r="E204" s="566"/>
      <c r="F204" s="564"/>
      <c r="G204" s="564"/>
      <c r="H204" s="567"/>
      <c r="I204" s="568"/>
      <c r="J204" s="569"/>
      <c r="K204" s="570"/>
    </row>
    <row r="205" spans="1:11" s="345" customFormat="1" ht="14.25">
      <c r="A205" s="472">
        <v>193</v>
      </c>
      <c r="B205" s="565"/>
      <c r="C205" s="564"/>
      <c r="D205" s="565"/>
      <c r="E205" s="566"/>
      <c r="F205" s="564"/>
      <c r="G205" s="564"/>
      <c r="H205" s="567"/>
      <c r="I205" s="568"/>
      <c r="J205" s="569"/>
      <c r="K205" s="570"/>
    </row>
    <row r="206" spans="1:11" s="345" customFormat="1" ht="14.25">
      <c r="A206" s="472">
        <v>194</v>
      </c>
      <c r="B206" s="565"/>
      <c r="C206" s="564"/>
      <c r="D206" s="565"/>
      <c r="E206" s="566"/>
      <c r="F206" s="564"/>
      <c r="G206" s="564"/>
      <c r="H206" s="567"/>
      <c r="I206" s="568"/>
      <c r="J206" s="569"/>
      <c r="K206" s="570"/>
    </row>
    <row r="207" spans="1:11" s="345" customFormat="1" ht="14.25">
      <c r="A207" s="472">
        <v>195</v>
      </c>
      <c r="B207" s="565"/>
      <c r="C207" s="564"/>
      <c r="D207" s="565"/>
      <c r="E207" s="566"/>
      <c r="F207" s="564"/>
      <c r="G207" s="564"/>
      <c r="H207" s="567"/>
      <c r="I207" s="568"/>
      <c r="J207" s="569"/>
      <c r="K207" s="570"/>
    </row>
    <row r="208" spans="1:11" s="345" customFormat="1" ht="14.25">
      <c r="A208" s="472">
        <v>196</v>
      </c>
      <c r="B208" s="565"/>
      <c r="C208" s="564"/>
      <c r="D208" s="565"/>
      <c r="E208" s="566"/>
      <c r="F208" s="564"/>
      <c r="G208" s="564"/>
      <c r="H208" s="567"/>
      <c r="I208" s="568"/>
      <c r="J208" s="569"/>
      <c r="K208" s="570"/>
    </row>
    <row r="209" spans="1:11" s="345" customFormat="1" ht="14.25">
      <c r="A209" s="472">
        <v>197</v>
      </c>
      <c r="B209" s="565"/>
      <c r="C209" s="564"/>
      <c r="D209" s="565"/>
      <c r="E209" s="566"/>
      <c r="F209" s="564"/>
      <c r="G209" s="564"/>
      <c r="H209" s="567"/>
      <c r="I209" s="568"/>
      <c r="J209" s="569"/>
      <c r="K209" s="570"/>
    </row>
    <row r="210" spans="1:11" s="345" customFormat="1" ht="14.25">
      <c r="A210" s="472">
        <v>198</v>
      </c>
      <c r="B210" s="565"/>
      <c r="C210" s="564"/>
      <c r="D210" s="565"/>
      <c r="E210" s="566"/>
      <c r="F210" s="564"/>
      <c r="G210" s="564"/>
      <c r="H210" s="567"/>
      <c r="I210" s="568"/>
      <c r="J210" s="569"/>
      <c r="K210" s="570"/>
    </row>
    <row r="211" spans="1:11" s="345" customFormat="1" ht="14.25">
      <c r="A211" s="472">
        <v>199</v>
      </c>
      <c r="B211" s="565"/>
      <c r="C211" s="564"/>
      <c r="D211" s="565"/>
      <c r="E211" s="566"/>
      <c r="F211" s="564"/>
      <c r="G211" s="564"/>
      <c r="H211" s="567"/>
      <c r="I211" s="568"/>
      <c r="J211" s="569"/>
      <c r="K211" s="570"/>
    </row>
    <row r="212" spans="1:11" s="345" customFormat="1" ht="14.25">
      <c r="A212" s="472">
        <v>200</v>
      </c>
      <c r="B212" s="565"/>
      <c r="C212" s="564"/>
      <c r="D212" s="565"/>
      <c r="E212" s="566"/>
      <c r="F212" s="564"/>
      <c r="G212" s="564"/>
      <c r="H212" s="567"/>
      <c r="I212" s="568"/>
      <c r="J212" s="569"/>
      <c r="K212" s="570"/>
    </row>
    <row r="213" spans="1:11" s="345" customFormat="1" ht="14.25">
      <c r="A213" s="472">
        <v>201</v>
      </c>
      <c r="B213" s="565"/>
      <c r="C213" s="564"/>
      <c r="D213" s="565"/>
      <c r="E213" s="566"/>
      <c r="F213" s="564"/>
      <c r="G213" s="564"/>
      <c r="H213" s="567"/>
      <c r="I213" s="568"/>
      <c r="J213" s="569"/>
      <c r="K213" s="570"/>
    </row>
    <row r="214" spans="1:11" s="345" customFormat="1" ht="14.25">
      <c r="A214" s="472">
        <v>202</v>
      </c>
      <c r="B214" s="565"/>
      <c r="C214" s="564"/>
      <c r="D214" s="565"/>
      <c r="E214" s="566"/>
      <c r="F214" s="564"/>
      <c r="G214" s="564"/>
      <c r="H214" s="567"/>
      <c r="I214" s="568"/>
      <c r="J214" s="569"/>
      <c r="K214" s="570"/>
    </row>
    <row r="215" spans="1:11" s="345" customFormat="1" ht="14.25">
      <c r="A215" s="472">
        <v>203</v>
      </c>
      <c r="B215" s="565"/>
      <c r="C215" s="564"/>
      <c r="D215" s="565"/>
      <c r="E215" s="566"/>
      <c r="F215" s="564"/>
      <c r="G215" s="564"/>
      <c r="H215" s="567"/>
      <c r="I215" s="568"/>
      <c r="J215" s="569"/>
      <c r="K215" s="570"/>
    </row>
    <row r="216" spans="1:11" s="345" customFormat="1" ht="14.25">
      <c r="A216" s="472">
        <v>204</v>
      </c>
      <c r="B216" s="565"/>
      <c r="C216" s="564"/>
      <c r="D216" s="565"/>
      <c r="E216" s="566"/>
      <c r="F216" s="564"/>
      <c r="G216" s="564"/>
      <c r="H216" s="567"/>
      <c r="I216" s="568"/>
      <c r="J216" s="569"/>
      <c r="K216" s="570"/>
    </row>
    <row r="217" spans="1:11" s="345" customFormat="1" ht="14.25">
      <c r="A217" s="472">
        <v>205</v>
      </c>
      <c r="B217" s="565"/>
      <c r="C217" s="564"/>
      <c r="D217" s="565"/>
      <c r="E217" s="566"/>
      <c r="F217" s="564"/>
      <c r="G217" s="564"/>
      <c r="H217" s="567"/>
      <c r="I217" s="568"/>
      <c r="J217" s="569"/>
      <c r="K217" s="570"/>
    </row>
    <row r="218" spans="1:11" s="345" customFormat="1" ht="14.25">
      <c r="A218" s="472">
        <v>206</v>
      </c>
      <c r="B218" s="565"/>
      <c r="C218" s="564"/>
      <c r="D218" s="565"/>
      <c r="E218" s="566"/>
      <c r="F218" s="564"/>
      <c r="G218" s="564"/>
      <c r="H218" s="567"/>
      <c r="I218" s="568"/>
      <c r="J218" s="569"/>
      <c r="K218" s="570"/>
    </row>
    <row r="219" spans="1:11" s="345" customFormat="1" ht="14.25">
      <c r="A219" s="472">
        <v>207</v>
      </c>
      <c r="B219" s="565"/>
      <c r="C219" s="564"/>
      <c r="D219" s="565"/>
      <c r="E219" s="566"/>
      <c r="F219" s="564"/>
      <c r="G219" s="564"/>
      <c r="H219" s="567"/>
      <c r="I219" s="568"/>
      <c r="J219" s="569"/>
      <c r="K219" s="570"/>
    </row>
    <row r="220" spans="1:11" s="345" customFormat="1" ht="14.25">
      <c r="A220" s="472">
        <v>208</v>
      </c>
      <c r="B220" s="565"/>
      <c r="C220" s="564"/>
      <c r="D220" s="565"/>
      <c r="E220" s="566"/>
      <c r="F220" s="564"/>
      <c r="G220" s="564"/>
      <c r="H220" s="567"/>
      <c r="I220" s="568"/>
      <c r="J220" s="569"/>
      <c r="K220" s="570"/>
    </row>
    <row r="221" spans="1:11" s="345" customFormat="1" ht="14.25">
      <c r="A221" s="472">
        <v>209</v>
      </c>
      <c r="B221" s="565"/>
      <c r="C221" s="564"/>
      <c r="D221" s="565"/>
      <c r="E221" s="566"/>
      <c r="F221" s="564"/>
      <c r="G221" s="564"/>
      <c r="H221" s="567"/>
      <c r="I221" s="568"/>
      <c r="J221" s="569"/>
      <c r="K221" s="570"/>
    </row>
    <row r="222" spans="1:11" s="345" customFormat="1" ht="14.25">
      <c r="A222" s="472">
        <v>210</v>
      </c>
      <c r="B222" s="565"/>
      <c r="C222" s="564"/>
      <c r="D222" s="565"/>
      <c r="E222" s="566"/>
      <c r="F222" s="564"/>
      <c r="G222" s="564"/>
      <c r="H222" s="567"/>
      <c r="I222" s="568"/>
      <c r="J222" s="569"/>
      <c r="K222" s="570"/>
    </row>
    <row r="223" spans="1:11" s="345" customFormat="1" ht="14.25">
      <c r="A223" s="472">
        <v>211</v>
      </c>
      <c r="B223" s="565"/>
      <c r="C223" s="564"/>
      <c r="D223" s="565"/>
      <c r="E223" s="566"/>
      <c r="F223" s="564"/>
      <c r="G223" s="564"/>
      <c r="H223" s="567"/>
      <c r="I223" s="568"/>
      <c r="J223" s="569"/>
      <c r="K223" s="570"/>
    </row>
    <row r="224" spans="1:11" s="345" customFormat="1" ht="14.25">
      <c r="A224" s="472">
        <v>212</v>
      </c>
      <c r="B224" s="565"/>
      <c r="C224" s="564"/>
      <c r="D224" s="565"/>
      <c r="E224" s="566"/>
      <c r="F224" s="564"/>
      <c r="G224" s="564"/>
      <c r="H224" s="567"/>
      <c r="I224" s="568"/>
      <c r="J224" s="569"/>
      <c r="K224" s="570"/>
    </row>
    <row r="225" spans="1:11" s="345" customFormat="1" ht="14.25">
      <c r="A225" s="472">
        <v>213</v>
      </c>
      <c r="B225" s="565"/>
      <c r="C225" s="564"/>
      <c r="D225" s="565"/>
      <c r="E225" s="566"/>
      <c r="F225" s="564"/>
      <c r="G225" s="564"/>
      <c r="H225" s="567"/>
      <c r="I225" s="568"/>
      <c r="J225" s="569"/>
      <c r="K225" s="570"/>
    </row>
    <row r="226" spans="1:11" s="345" customFormat="1" ht="14.25">
      <c r="A226" s="472">
        <v>214</v>
      </c>
      <c r="B226" s="565"/>
      <c r="C226" s="564"/>
      <c r="D226" s="565"/>
      <c r="E226" s="566"/>
      <c r="F226" s="564"/>
      <c r="G226" s="564"/>
      <c r="H226" s="567"/>
      <c r="I226" s="568"/>
      <c r="J226" s="569"/>
      <c r="K226" s="570"/>
    </row>
    <row r="227" spans="1:11" s="345" customFormat="1" ht="14.25">
      <c r="A227" s="472">
        <v>215</v>
      </c>
      <c r="B227" s="565"/>
      <c r="C227" s="564"/>
      <c r="D227" s="565"/>
      <c r="E227" s="566"/>
      <c r="F227" s="564"/>
      <c r="G227" s="564"/>
      <c r="H227" s="567"/>
      <c r="I227" s="568"/>
      <c r="J227" s="569"/>
      <c r="K227" s="570"/>
    </row>
    <row r="228" spans="1:11" s="345" customFormat="1" ht="14.25">
      <c r="A228" s="472">
        <v>216</v>
      </c>
      <c r="B228" s="565"/>
      <c r="C228" s="564"/>
      <c r="D228" s="565"/>
      <c r="E228" s="566"/>
      <c r="F228" s="564"/>
      <c r="G228" s="564"/>
      <c r="H228" s="567"/>
      <c r="I228" s="568"/>
      <c r="J228" s="569"/>
      <c r="K228" s="570"/>
    </row>
    <row r="229" spans="1:11" s="345" customFormat="1" ht="14.25">
      <c r="A229" s="472">
        <v>217</v>
      </c>
      <c r="B229" s="565"/>
      <c r="C229" s="564"/>
      <c r="D229" s="565"/>
      <c r="E229" s="566"/>
      <c r="F229" s="564"/>
      <c r="G229" s="564"/>
      <c r="H229" s="567"/>
      <c r="I229" s="568"/>
      <c r="J229" s="569"/>
      <c r="K229" s="570"/>
    </row>
    <row r="230" spans="1:11" s="345" customFormat="1" ht="14.25">
      <c r="A230" s="472">
        <v>218</v>
      </c>
      <c r="B230" s="565"/>
      <c r="C230" s="564"/>
      <c r="D230" s="565"/>
      <c r="E230" s="566"/>
      <c r="F230" s="564"/>
      <c r="G230" s="564"/>
      <c r="H230" s="567"/>
      <c r="I230" s="568"/>
      <c r="J230" s="569"/>
      <c r="K230" s="570"/>
    </row>
    <row r="231" spans="1:11" s="345" customFormat="1" ht="14.25">
      <c r="A231" s="472">
        <v>219</v>
      </c>
      <c r="B231" s="565"/>
      <c r="C231" s="564"/>
      <c r="D231" s="565"/>
      <c r="E231" s="566"/>
      <c r="F231" s="564"/>
      <c r="G231" s="564"/>
      <c r="H231" s="567"/>
      <c r="I231" s="568"/>
      <c r="J231" s="569"/>
      <c r="K231" s="570"/>
    </row>
    <row r="232" spans="1:11" s="345" customFormat="1" ht="14.25">
      <c r="A232" s="472">
        <v>220</v>
      </c>
      <c r="B232" s="565"/>
      <c r="C232" s="564"/>
      <c r="D232" s="565"/>
      <c r="E232" s="566"/>
      <c r="F232" s="564"/>
      <c r="G232" s="564"/>
      <c r="H232" s="567"/>
      <c r="I232" s="568"/>
      <c r="J232" s="569"/>
      <c r="K232" s="570"/>
    </row>
    <row r="233" spans="1:11" s="345" customFormat="1" ht="14.25">
      <c r="A233" s="472">
        <v>221</v>
      </c>
      <c r="B233" s="565"/>
      <c r="C233" s="564"/>
      <c r="D233" s="565"/>
      <c r="E233" s="566"/>
      <c r="F233" s="564"/>
      <c r="G233" s="564"/>
      <c r="H233" s="567"/>
      <c r="I233" s="568"/>
      <c r="J233" s="569"/>
      <c r="K233" s="570"/>
    </row>
    <row r="234" spans="1:11" s="345" customFormat="1" ht="14.25">
      <c r="A234" s="472">
        <v>222</v>
      </c>
      <c r="B234" s="565"/>
      <c r="C234" s="564"/>
      <c r="D234" s="565"/>
      <c r="E234" s="566"/>
      <c r="F234" s="564"/>
      <c r="G234" s="564"/>
      <c r="H234" s="567"/>
      <c r="I234" s="568"/>
      <c r="J234" s="569"/>
      <c r="K234" s="570"/>
    </row>
    <row r="235" spans="1:11" s="345" customFormat="1" ht="14.25">
      <c r="A235" s="472">
        <v>223</v>
      </c>
      <c r="B235" s="565"/>
      <c r="C235" s="564"/>
      <c r="D235" s="565"/>
      <c r="E235" s="566"/>
      <c r="F235" s="564"/>
      <c r="G235" s="564"/>
      <c r="H235" s="567"/>
      <c r="I235" s="568"/>
      <c r="J235" s="569"/>
      <c r="K235" s="570"/>
    </row>
    <row r="236" spans="1:11" s="345" customFormat="1" ht="14.25">
      <c r="A236" s="472">
        <v>224</v>
      </c>
      <c r="B236" s="565"/>
      <c r="C236" s="564"/>
      <c r="D236" s="565"/>
      <c r="E236" s="566"/>
      <c r="F236" s="564"/>
      <c r="G236" s="564"/>
      <c r="H236" s="567"/>
      <c r="I236" s="568"/>
      <c r="J236" s="569"/>
      <c r="K236" s="570"/>
    </row>
    <row r="237" spans="1:11" s="345" customFormat="1" ht="14.25">
      <c r="A237" s="472">
        <v>225</v>
      </c>
      <c r="B237" s="565"/>
      <c r="C237" s="564"/>
      <c r="D237" s="565"/>
      <c r="E237" s="566"/>
      <c r="F237" s="564"/>
      <c r="G237" s="564"/>
      <c r="H237" s="567"/>
      <c r="I237" s="568"/>
      <c r="J237" s="569"/>
      <c r="K237" s="570"/>
    </row>
    <row r="238" spans="1:11" s="345" customFormat="1" ht="14.25">
      <c r="A238" s="472">
        <v>226</v>
      </c>
      <c r="B238" s="565"/>
      <c r="C238" s="564"/>
      <c r="D238" s="565"/>
      <c r="E238" s="566"/>
      <c r="F238" s="564"/>
      <c r="G238" s="564"/>
      <c r="H238" s="567"/>
      <c r="I238" s="568"/>
      <c r="J238" s="569"/>
      <c r="K238" s="570"/>
    </row>
    <row r="239" spans="1:11" s="345" customFormat="1" ht="14.25">
      <c r="A239" s="472">
        <v>227</v>
      </c>
      <c r="B239" s="565"/>
      <c r="C239" s="564"/>
      <c r="D239" s="565"/>
      <c r="E239" s="566"/>
      <c r="F239" s="564"/>
      <c r="G239" s="564"/>
      <c r="H239" s="567"/>
      <c r="I239" s="568"/>
      <c r="J239" s="569"/>
      <c r="K239" s="570"/>
    </row>
    <row r="240" spans="1:11" s="345" customFormat="1" ht="14.25">
      <c r="A240" s="472">
        <v>228</v>
      </c>
      <c r="B240" s="565"/>
      <c r="C240" s="564"/>
      <c r="D240" s="565"/>
      <c r="E240" s="566"/>
      <c r="F240" s="564"/>
      <c r="G240" s="564"/>
      <c r="H240" s="567"/>
      <c r="I240" s="568"/>
      <c r="J240" s="569"/>
      <c r="K240" s="570"/>
    </row>
    <row r="241" spans="1:11" s="345" customFormat="1" ht="14.25">
      <c r="A241" s="472">
        <v>229</v>
      </c>
      <c r="B241" s="565"/>
      <c r="C241" s="564"/>
      <c r="D241" s="565"/>
      <c r="E241" s="566"/>
      <c r="F241" s="564"/>
      <c r="G241" s="564"/>
      <c r="H241" s="567"/>
      <c r="I241" s="568"/>
      <c r="J241" s="569"/>
      <c r="K241" s="570"/>
    </row>
    <row r="242" spans="1:11" s="345" customFormat="1" ht="14.25">
      <c r="A242" s="472">
        <v>230</v>
      </c>
      <c r="B242" s="565"/>
      <c r="C242" s="564"/>
      <c r="D242" s="565"/>
      <c r="E242" s="566"/>
      <c r="F242" s="564"/>
      <c r="G242" s="564"/>
      <c r="H242" s="567"/>
      <c r="I242" s="568"/>
      <c r="J242" s="569"/>
      <c r="K242" s="570"/>
    </row>
    <row r="243" spans="1:11" s="345" customFormat="1" ht="14.25">
      <c r="A243" s="472">
        <v>231</v>
      </c>
      <c r="B243" s="565"/>
      <c r="C243" s="564"/>
      <c r="D243" s="565"/>
      <c r="E243" s="566"/>
      <c r="F243" s="564"/>
      <c r="G243" s="564"/>
      <c r="H243" s="567"/>
      <c r="I243" s="568"/>
      <c r="J243" s="569"/>
      <c r="K243" s="570"/>
    </row>
    <row r="244" spans="1:11" s="345" customFormat="1" ht="14.25">
      <c r="A244" s="472">
        <v>232</v>
      </c>
      <c r="B244" s="565"/>
      <c r="C244" s="564"/>
      <c r="D244" s="565"/>
      <c r="E244" s="566"/>
      <c r="F244" s="564"/>
      <c r="G244" s="564"/>
      <c r="H244" s="567"/>
      <c r="I244" s="568"/>
      <c r="J244" s="569"/>
      <c r="K244" s="570"/>
    </row>
    <row r="245" spans="1:11" s="345" customFormat="1" ht="14.25">
      <c r="A245" s="472">
        <v>233</v>
      </c>
      <c r="B245" s="565"/>
      <c r="C245" s="564"/>
      <c r="D245" s="565"/>
      <c r="E245" s="566"/>
      <c r="F245" s="564"/>
      <c r="G245" s="564"/>
      <c r="H245" s="567"/>
      <c r="I245" s="568"/>
      <c r="J245" s="569"/>
      <c r="K245" s="570"/>
    </row>
    <row r="246" spans="1:11" s="345" customFormat="1" ht="14.25">
      <c r="A246" s="472">
        <v>234</v>
      </c>
      <c r="B246" s="565"/>
      <c r="C246" s="564"/>
      <c r="D246" s="565"/>
      <c r="E246" s="566"/>
      <c r="F246" s="564"/>
      <c r="G246" s="564"/>
      <c r="H246" s="567"/>
      <c r="I246" s="568"/>
      <c r="J246" s="569"/>
      <c r="K246" s="570"/>
    </row>
    <row r="247" spans="1:11" s="345" customFormat="1" ht="14.25">
      <c r="A247" s="472">
        <v>235</v>
      </c>
      <c r="B247" s="565"/>
      <c r="C247" s="564"/>
      <c r="D247" s="565"/>
      <c r="E247" s="566"/>
      <c r="F247" s="564"/>
      <c r="G247" s="564"/>
      <c r="H247" s="567"/>
      <c r="I247" s="568"/>
      <c r="J247" s="569"/>
      <c r="K247" s="570"/>
    </row>
    <row r="248" spans="1:11" s="345" customFormat="1" ht="14.25">
      <c r="A248" s="472">
        <v>236</v>
      </c>
      <c r="B248" s="565"/>
      <c r="C248" s="564"/>
      <c r="D248" s="565"/>
      <c r="E248" s="566"/>
      <c r="F248" s="564"/>
      <c r="G248" s="564"/>
      <c r="H248" s="567"/>
      <c r="I248" s="568"/>
      <c r="J248" s="569"/>
      <c r="K248" s="570"/>
    </row>
    <row r="249" spans="1:11" s="345" customFormat="1" ht="14.25">
      <c r="A249" s="472">
        <v>237</v>
      </c>
      <c r="B249" s="565"/>
      <c r="C249" s="564"/>
      <c r="D249" s="565"/>
      <c r="E249" s="566"/>
      <c r="F249" s="564"/>
      <c r="G249" s="564"/>
      <c r="H249" s="567"/>
      <c r="I249" s="568"/>
      <c r="J249" s="569"/>
      <c r="K249" s="570"/>
    </row>
    <row r="250" spans="1:11" s="345" customFormat="1" ht="14.25">
      <c r="A250" s="472">
        <v>238</v>
      </c>
      <c r="B250" s="565"/>
      <c r="C250" s="564"/>
      <c r="D250" s="565"/>
      <c r="E250" s="566"/>
      <c r="F250" s="564"/>
      <c r="G250" s="564"/>
      <c r="H250" s="567"/>
      <c r="I250" s="568"/>
      <c r="J250" s="569"/>
      <c r="K250" s="570"/>
    </row>
    <row r="251" spans="1:11" s="345" customFormat="1" ht="14.25">
      <c r="A251" s="472">
        <v>239</v>
      </c>
      <c r="B251" s="565"/>
      <c r="C251" s="564"/>
      <c r="D251" s="565"/>
      <c r="E251" s="566"/>
      <c r="F251" s="564"/>
      <c r="G251" s="564"/>
      <c r="H251" s="567"/>
      <c r="I251" s="568"/>
      <c r="J251" s="569"/>
      <c r="K251" s="570"/>
    </row>
    <row r="252" spans="1:11" s="345" customFormat="1" ht="14.25">
      <c r="A252" s="472">
        <v>240</v>
      </c>
      <c r="B252" s="565"/>
      <c r="C252" s="564"/>
      <c r="D252" s="565"/>
      <c r="E252" s="566"/>
      <c r="F252" s="564"/>
      <c r="G252" s="564"/>
      <c r="H252" s="567"/>
      <c r="I252" s="568"/>
      <c r="J252" s="569"/>
      <c r="K252" s="570"/>
    </row>
    <row r="253" spans="1:11" s="345" customFormat="1" ht="14.25">
      <c r="A253" s="472">
        <v>241</v>
      </c>
      <c r="B253" s="565"/>
      <c r="C253" s="564"/>
      <c r="D253" s="565"/>
      <c r="E253" s="566"/>
      <c r="F253" s="564"/>
      <c r="G253" s="564"/>
      <c r="H253" s="567"/>
      <c r="I253" s="568"/>
      <c r="J253" s="569"/>
      <c r="K253" s="570"/>
    </row>
    <row r="254" spans="1:11" s="345" customFormat="1" ht="14.25">
      <c r="A254" s="472">
        <v>242</v>
      </c>
      <c r="B254" s="565"/>
      <c r="C254" s="564"/>
      <c r="D254" s="565"/>
      <c r="E254" s="566"/>
      <c r="F254" s="564"/>
      <c r="G254" s="564"/>
      <c r="H254" s="567"/>
      <c r="I254" s="568"/>
      <c r="J254" s="569"/>
      <c r="K254" s="570"/>
    </row>
    <row r="255" spans="1:11" s="345" customFormat="1" ht="14.25">
      <c r="A255" s="472">
        <v>243</v>
      </c>
      <c r="B255" s="565"/>
      <c r="C255" s="564"/>
      <c r="D255" s="565"/>
      <c r="E255" s="566"/>
      <c r="F255" s="564"/>
      <c r="G255" s="564"/>
      <c r="H255" s="567"/>
      <c r="I255" s="568"/>
      <c r="J255" s="569"/>
      <c r="K255" s="570"/>
    </row>
    <row r="256" spans="1:11" s="345" customFormat="1" ht="14.25">
      <c r="A256" s="472">
        <v>244</v>
      </c>
      <c r="B256" s="565"/>
      <c r="C256" s="564"/>
      <c r="D256" s="565"/>
      <c r="E256" s="566"/>
      <c r="F256" s="564"/>
      <c r="G256" s="564"/>
      <c r="H256" s="567"/>
      <c r="I256" s="568"/>
      <c r="J256" s="569"/>
      <c r="K256" s="570"/>
    </row>
    <row r="257" spans="1:11" s="345" customFormat="1" ht="14.25">
      <c r="A257" s="472">
        <v>245</v>
      </c>
      <c r="B257" s="565"/>
      <c r="C257" s="564"/>
      <c r="D257" s="565"/>
      <c r="E257" s="566"/>
      <c r="F257" s="564"/>
      <c r="G257" s="564"/>
      <c r="H257" s="567"/>
      <c r="I257" s="568"/>
      <c r="J257" s="569"/>
      <c r="K257" s="570"/>
    </row>
    <row r="258" spans="1:11" s="345" customFormat="1" ht="14.25">
      <c r="A258" s="472">
        <v>246</v>
      </c>
      <c r="B258" s="565"/>
      <c r="C258" s="564"/>
      <c r="D258" s="565"/>
      <c r="E258" s="566"/>
      <c r="F258" s="564"/>
      <c r="G258" s="564"/>
      <c r="H258" s="567"/>
      <c r="I258" s="568"/>
      <c r="J258" s="569"/>
      <c r="K258" s="570"/>
    </row>
    <row r="259" spans="1:11" s="345" customFormat="1" ht="14.25">
      <c r="A259" s="472">
        <v>247</v>
      </c>
      <c r="B259" s="565"/>
      <c r="C259" s="564"/>
      <c r="D259" s="565"/>
      <c r="E259" s="566"/>
      <c r="F259" s="564"/>
      <c r="G259" s="564"/>
      <c r="H259" s="567"/>
      <c r="I259" s="568"/>
      <c r="J259" s="569"/>
      <c r="K259" s="570"/>
    </row>
    <row r="260" spans="1:11" s="345" customFormat="1" ht="14.25">
      <c r="A260" s="472">
        <v>248</v>
      </c>
      <c r="B260" s="565"/>
      <c r="C260" s="564"/>
      <c r="D260" s="565"/>
      <c r="E260" s="566"/>
      <c r="F260" s="564"/>
      <c r="G260" s="564"/>
      <c r="H260" s="567"/>
      <c r="I260" s="568"/>
      <c r="J260" s="569"/>
      <c r="K260" s="570"/>
    </row>
    <row r="261" spans="1:11" s="345" customFormat="1" ht="14.25">
      <c r="A261" s="472">
        <v>249</v>
      </c>
      <c r="B261" s="565"/>
      <c r="C261" s="564"/>
      <c r="D261" s="565"/>
      <c r="E261" s="566"/>
      <c r="F261" s="564"/>
      <c r="G261" s="564"/>
      <c r="H261" s="567"/>
      <c r="I261" s="568"/>
      <c r="J261" s="569"/>
      <c r="K261" s="570"/>
    </row>
    <row r="262" spans="1:11" s="345" customFormat="1" ht="14.25">
      <c r="A262" s="472">
        <v>250</v>
      </c>
      <c r="B262" s="565"/>
      <c r="C262" s="564"/>
      <c r="D262" s="565"/>
      <c r="E262" s="566"/>
      <c r="F262" s="564"/>
      <c r="G262" s="564"/>
      <c r="H262" s="567"/>
      <c r="I262" s="568"/>
      <c r="J262" s="569"/>
      <c r="K262" s="570"/>
    </row>
    <row r="263" spans="1:11" s="345" customFormat="1" ht="14.25">
      <c r="A263" s="472">
        <v>251</v>
      </c>
      <c r="B263" s="565"/>
      <c r="C263" s="564"/>
      <c r="D263" s="565"/>
      <c r="E263" s="566"/>
      <c r="F263" s="564"/>
      <c r="G263" s="564"/>
      <c r="H263" s="567"/>
      <c r="I263" s="568"/>
      <c r="J263" s="569"/>
      <c r="K263" s="570"/>
    </row>
    <row r="264" spans="1:11" s="345" customFormat="1" ht="14.25">
      <c r="A264" s="472">
        <v>252</v>
      </c>
      <c r="B264" s="565"/>
      <c r="C264" s="564"/>
      <c r="D264" s="565"/>
      <c r="E264" s="566"/>
      <c r="F264" s="564"/>
      <c r="G264" s="564"/>
      <c r="H264" s="567"/>
      <c r="I264" s="568"/>
      <c r="J264" s="569"/>
      <c r="K264" s="570"/>
    </row>
    <row r="265" spans="1:11" s="345" customFormat="1" ht="14.25">
      <c r="A265" s="472">
        <v>253</v>
      </c>
      <c r="B265" s="565"/>
      <c r="C265" s="564"/>
      <c r="D265" s="565"/>
      <c r="E265" s="566"/>
      <c r="F265" s="564"/>
      <c r="G265" s="564"/>
      <c r="H265" s="567"/>
      <c r="I265" s="568"/>
      <c r="J265" s="569"/>
      <c r="K265" s="570"/>
    </row>
    <row r="266" spans="1:11" s="345" customFormat="1" ht="14.25">
      <c r="A266" s="472">
        <v>254</v>
      </c>
      <c r="B266" s="565"/>
      <c r="C266" s="564"/>
      <c r="D266" s="565"/>
      <c r="E266" s="566"/>
      <c r="F266" s="564"/>
      <c r="G266" s="564"/>
      <c r="H266" s="567"/>
      <c r="I266" s="568"/>
      <c r="J266" s="569"/>
      <c r="K266" s="570"/>
    </row>
    <row r="267" spans="1:11" s="345" customFormat="1" ht="14.25">
      <c r="A267" s="472">
        <v>255</v>
      </c>
      <c r="B267" s="565"/>
      <c r="C267" s="564"/>
      <c r="D267" s="565"/>
      <c r="E267" s="566"/>
      <c r="F267" s="564"/>
      <c r="G267" s="564"/>
      <c r="H267" s="567"/>
      <c r="I267" s="568"/>
      <c r="J267" s="569"/>
      <c r="K267" s="570"/>
    </row>
    <row r="268" spans="1:11" s="345" customFormat="1" ht="14.25">
      <c r="A268" s="472">
        <v>256</v>
      </c>
      <c r="B268" s="565"/>
      <c r="C268" s="564"/>
      <c r="D268" s="565"/>
      <c r="E268" s="566"/>
      <c r="F268" s="564"/>
      <c r="G268" s="564"/>
      <c r="H268" s="567"/>
      <c r="I268" s="568"/>
      <c r="J268" s="569"/>
      <c r="K268" s="570"/>
    </row>
    <row r="269" spans="1:11" s="345" customFormat="1" ht="14.25">
      <c r="A269" s="472">
        <v>257</v>
      </c>
      <c r="B269" s="565"/>
      <c r="C269" s="564"/>
      <c r="D269" s="565"/>
      <c r="E269" s="566"/>
      <c r="F269" s="564"/>
      <c r="G269" s="564"/>
      <c r="H269" s="567"/>
      <c r="I269" s="568"/>
      <c r="J269" s="569"/>
      <c r="K269" s="570"/>
    </row>
    <row r="270" spans="1:11" s="345" customFormat="1" ht="14.25">
      <c r="A270" s="472">
        <v>258</v>
      </c>
      <c r="B270" s="565"/>
      <c r="C270" s="564"/>
      <c r="D270" s="565"/>
      <c r="E270" s="566"/>
      <c r="F270" s="564"/>
      <c r="G270" s="564"/>
      <c r="H270" s="567"/>
      <c r="I270" s="568"/>
      <c r="J270" s="569"/>
      <c r="K270" s="570"/>
    </row>
    <row r="271" spans="1:11" s="345" customFormat="1" ht="14.25">
      <c r="A271" s="472">
        <v>259</v>
      </c>
      <c r="B271" s="565"/>
      <c r="C271" s="564"/>
      <c r="D271" s="565"/>
      <c r="E271" s="566"/>
      <c r="F271" s="564"/>
      <c r="G271" s="564"/>
      <c r="H271" s="567"/>
      <c r="I271" s="568"/>
      <c r="J271" s="569"/>
      <c r="K271" s="570"/>
    </row>
    <row r="272" spans="1:11" s="345" customFormat="1" ht="14.25">
      <c r="A272" s="472">
        <v>260</v>
      </c>
      <c r="B272" s="565"/>
      <c r="C272" s="564"/>
      <c r="D272" s="565"/>
      <c r="E272" s="566"/>
      <c r="F272" s="564"/>
      <c r="G272" s="564"/>
      <c r="H272" s="567"/>
      <c r="I272" s="568"/>
      <c r="J272" s="569"/>
      <c r="K272" s="570"/>
    </row>
    <row r="273" spans="1:11" s="345" customFormat="1" ht="14.25">
      <c r="A273" s="472">
        <v>261</v>
      </c>
      <c r="B273" s="565"/>
      <c r="C273" s="564"/>
      <c r="D273" s="565"/>
      <c r="E273" s="566"/>
      <c r="F273" s="564"/>
      <c r="G273" s="564"/>
      <c r="H273" s="567"/>
      <c r="I273" s="568"/>
      <c r="J273" s="569"/>
      <c r="K273" s="570"/>
    </row>
    <row r="274" spans="1:11" s="345" customFormat="1" ht="14.25">
      <c r="A274" s="472">
        <v>262</v>
      </c>
      <c r="B274" s="565"/>
      <c r="C274" s="564"/>
      <c r="D274" s="565"/>
      <c r="E274" s="566"/>
      <c r="F274" s="564"/>
      <c r="G274" s="564"/>
      <c r="H274" s="567"/>
      <c r="I274" s="568"/>
      <c r="J274" s="569"/>
      <c r="K274" s="570"/>
    </row>
    <row r="275" spans="1:11" s="345" customFormat="1" ht="14.25">
      <c r="A275" s="472">
        <v>263</v>
      </c>
      <c r="B275" s="565"/>
      <c r="C275" s="564"/>
      <c r="D275" s="565"/>
      <c r="E275" s="566"/>
      <c r="F275" s="564"/>
      <c r="G275" s="564"/>
      <c r="H275" s="567"/>
      <c r="I275" s="568"/>
      <c r="J275" s="569"/>
      <c r="K275" s="570"/>
    </row>
    <row r="276" spans="1:11" s="345" customFormat="1" ht="14.25">
      <c r="A276" s="472">
        <v>264</v>
      </c>
      <c r="B276" s="565"/>
      <c r="C276" s="564"/>
      <c r="D276" s="565"/>
      <c r="E276" s="566"/>
      <c r="F276" s="564"/>
      <c r="G276" s="564"/>
      <c r="H276" s="567"/>
      <c r="I276" s="568"/>
      <c r="J276" s="569"/>
      <c r="K276" s="570"/>
    </row>
    <row r="277" spans="1:11" s="345" customFormat="1" ht="14.25">
      <c r="A277" s="472">
        <v>265</v>
      </c>
      <c r="B277" s="565"/>
      <c r="C277" s="564"/>
      <c r="D277" s="565"/>
      <c r="E277" s="566"/>
      <c r="F277" s="564"/>
      <c r="G277" s="564"/>
      <c r="H277" s="567"/>
      <c r="I277" s="568"/>
      <c r="J277" s="569"/>
      <c r="K277" s="570"/>
    </row>
    <row r="278" spans="1:11" s="345" customFormat="1" ht="14.25">
      <c r="A278" s="472">
        <v>266</v>
      </c>
      <c r="B278" s="565"/>
      <c r="C278" s="564"/>
      <c r="D278" s="565"/>
      <c r="E278" s="566"/>
      <c r="F278" s="564"/>
      <c r="G278" s="564"/>
      <c r="H278" s="567"/>
      <c r="I278" s="568"/>
      <c r="J278" s="569"/>
      <c r="K278" s="570"/>
    </row>
    <row r="279" spans="1:11" s="345" customFormat="1" ht="14.25">
      <c r="A279" s="472">
        <v>267</v>
      </c>
      <c r="B279" s="565"/>
      <c r="C279" s="564"/>
      <c r="D279" s="565"/>
      <c r="E279" s="566"/>
      <c r="F279" s="564"/>
      <c r="G279" s="564"/>
      <c r="H279" s="567"/>
      <c r="I279" s="568"/>
      <c r="J279" s="569"/>
      <c r="K279" s="570"/>
    </row>
    <row r="280" spans="1:11" s="345" customFormat="1" ht="14.25">
      <c r="A280" s="472">
        <v>268</v>
      </c>
      <c r="B280" s="565"/>
      <c r="C280" s="564"/>
      <c r="D280" s="565"/>
      <c r="E280" s="566"/>
      <c r="F280" s="564"/>
      <c r="G280" s="564"/>
      <c r="H280" s="567"/>
      <c r="I280" s="568"/>
      <c r="J280" s="569"/>
      <c r="K280" s="570"/>
    </row>
    <row r="281" spans="1:11" s="345" customFormat="1" ht="14.25">
      <c r="A281" s="472">
        <v>269</v>
      </c>
      <c r="B281" s="565"/>
      <c r="C281" s="564"/>
      <c r="D281" s="565"/>
      <c r="E281" s="566"/>
      <c r="F281" s="564"/>
      <c r="G281" s="564"/>
      <c r="H281" s="567"/>
      <c r="I281" s="568"/>
      <c r="J281" s="569"/>
      <c r="K281" s="570"/>
    </row>
    <row r="282" spans="1:11" s="345" customFormat="1" ht="14.25">
      <c r="A282" s="472">
        <v>270</v>
      </c>
      <c r="B282" s="565"/>
      <c r="C282" s="564"/>
      <c r="D282" s="565"/>
      <c r="E282" s="566"/>
      <c r="F282" s="564"/>
      <c r="G282" s="564"/>
      <c r="H282" s="567"/>
      <c r="I282" s="568"/>
      <c r="J282" s="569"/>
      <c r="K282" s="570"/>
    </row>
    <row r="283" spans="1:11" s="345" customFormat="1" ht="14.25">
      <c r="A283" s="472">
        <v>271</v>
      </c>
      <c r="B283" s="565"/>
      <c r="C283" s="564"/>
      <c r="D283" s="565"/>
      <c r="E283" s="566"/>
      <c r="F283" s="564"/>
      <c r="G283" s="564"/>
      <c r="H283" s="567"/>
      <c r="I283" s="568"/>
      <c r="J283" s="569"/>
      <c r="K283" s="570"/>
    </row>
    <row r="284" spans="1:11" s="345" customFormat="1" ht="14.25">
      <c r="A284" s="472">
        <v>272</v>
      </c>
      <c r="B284" s="565"/>
      <c r="C284" s="564"/>
      <c r="D284" s="565"/>
      <c r="E284" s="566"/>
      <c r="F284" s="564"/>
      <c r="G284" s="564"/>
      <c r="H284" s="567"/>
      <c r="I284" s="568"/>
      <c r="J284" s="569"/>
      <c r="K284" s="570"/>
    </row>
    <row r="285" spans="1:11" s="345" customFormat="1" ht="14.25">
      <c r="A285" s="472">
        <v>273</v>
      </c>
      <c r="B285" s="565"/>
      <c r="C285" s="564"/>
      <c r="D285" s="565"/>
      <c r="E285" s="566"/>
      <c r="F285" s="564"/>
      <c r="G285" s="564"/>
      <c r="H285" s="567"/>
      <c r="I285" s="568"/>
      <c r="J285" s="569"/>
      <c r="K285" s="570"/>
    </row>
    <row r="286" spans="1:11" s="345" customFormat="1" ht="14.25">
      <c r="A286" s="472">
        <v>274</v>
      </c>
      <c r="B286" s="565"/>
      <c r="C286" s="564"/>
      <c r="D286" s="565"/>
      <c r="E286" s="566"/>
      <c r="F286" s="564"/>
      <c r="G286" s="564"/>
      <c r="H286" s="567"/>
      <c r="I286" s="568"/>
      <c r="J286" s="569"/>
      <c r="K286" s="570"/>
    </row>
    <row r="287" spans="1:11" s="345" customFormat="1" ht="14.25">
      <c r="A287" s="472">
        <v>275</v>
      </c>
      <c r="B287" s="565"/>
      <c r="C287" s="564"/>
      <c r="D287" s="565"/>
      <c r="E287" s="566"/>
      <c r="F287" s="564"/>
      <c r="G287" s="564"/>
      <c r="H287" s="567"/>
      <c r="I287" s="568"/>
      <c r="J287" s="569"/>
      <c r="K287" s="570"/>
    </row>
    <row r="288" spans="1:11" s="345" customFormat="1" ht="14.25">
      <c r="A288" s="472">
        <v>276</v>
      </c>
      <c r="B288" s="565"/>
      <c r="C288" s="564"/>
      <c r="D288" s="565"/>
      <c r="E288" s="566"/>
      <c r="F288" s="564"/>
      <c r="G288" s="564"/>
      <c r="H288" s="567"/>
      <c r="I288" s="568"/>
      <c r="J288" s="569"/>
      <c r="K288" s="570"/>
    </row>
    <row r="289" spans="1:11" s="345" customFormat="1" ht="14.25">
      <c r="A289" s="472">
        <v>277</v>
      </c>
      <c r="B289" s="565"/>
      <c r="C289" s="564"/>
      <c r="D289" s="565"/>
      <c r="E289" s="566"/>
      <c r="F289" s="564"/>
      <c r="G289" s="564"/>
      <c r="H289" s="567"/>
      <c r="I289" s="568"/>
      <c r="J289" s="569"/>
      <c r="K289" s="570"/>
    </row>
    <row r="290" spans="1:11" s="345" customFormat="1" ht="14.25">
      <c r="A290" s="472">
        <v>278</v>
      </c>
      <c r="B290" s="565"/>
      <c r="C290" s="564"/>
      <c r="D290" s="565"/>
      <c r="E290" s="566"/>
      <c r="F290" s="564"/>
      <c r="G290" s="564"/>
      <c r="H290" s="567"/>
      <c r="I290" s="568"/>
      <c r="J290" s="569"/>
      <c r="K290" s="570"/>
    </row>
    <row r="291" spans="1:11" s="345" customFormat="1" ht="14.25">
      <c r="A291" s="472">
        <v>279</v>
      </c>
      <c r="B291" s="565"/>
      <c r="C291" s="564"/>
      <c r="D291" s="565"/>
      <c r="E291" s="566"/>
      <c r="F291" s="564"/>
      <c r="G291" s="564"/>
      <c r="H291" s="567"/>
      <c r="I291" s="568"/>
      <c r="J291" s="569"/>
      <c r="K291" s="570"/>
    </row>
    <row r="292" spans="1:11" s="345" customFormat="1" ht="14.25">
      <c r="A292" s="472">
        <v>280</v>
      </c>
      <c r="B292" s="565"/>
      <c r="C292" s="564"/>
      <c r="D292" s="565"/>
      <c r="E292" s="566"/>
      <c r="F292" s="564"/>
      <c r="G292" s="564"/>
      <c r="H292" s="567"/>
      <c r="I292" s="568"/>
      <c r="J292" s="569"/>
      <c r="K292" s="570"/>
    </row>
    <row r="293" spans="1:11" s="345" customFormat="1" ht="14.25">
      <c r="A293" s="472">
        <v>281</v>
      </c>
      <c r="B293" s="565"/>
      <c r="C293" s="564"/>
      <c r="D293" s="565"/>
      <c r="E293" s="566"/>
      <c r="F293" s="564"/>
      <c r="G293" s="564"/>
      <c r="H293" s="567"/>
      <c r="I293" s="568"/>
      <c r="J293" s="569"/>
      <c r="K293" s="570"/>
    </row>
    <row r="294" spans="1:11" s="345" customFormat="1" ht="14.25">
      <c r="A294" s="472">
        <v>282</v>
      </c>
      <c r="B294" s="565"/>
      <c r="C294" s="564"/>
      <c r="D294" s="565"/>
      <c r="E294" s="566"/>
      <c r="F294" s="564"/>
      <c r="G294" s="564"/>
      <c r="H294" s="567"/>
      <c r="I294" s="568"/>
      <c r="J294" s="569"/>
      <c r="K294" s="570"/>
    </row>
    <row r="295" spans="1:11" s="345" customFormat="1" ht="14.25">
      <c r="A295" s="472">
        <v>283</v>
      </c>
      <c r="B295" s="565"/>
      <c r="C295" s="564"/>
      <c r="D295" s="565"/>
      <c r="E295" s="566"/>
      <c r="F295" s="564"/>
      <c r="G295" s="564"/>
      <c r="H295" s="567"/>
      <c r="I295" s="568"/>
      <c r="J295" s="569"/>
      <c r="K295" s="570"/>
    </row>
    <row r="296" spans="1:11" s="345" customFormat="1" ht="14.25">
      <c r="A296" s="472">
        <v>284</v>
      </c>
      <c r="B296" s="565"/>
      <c r="C296" s="564"/>
      <c r="D296" s="565"/>
      <c r="E296" s="566"/>
      <c r="F296" s="564"/>
      <c r="G296" s="564"/>
      <c r="H296" s="567"/>
      <c r="I296" s="568"/>
      <c r="J296" s="569"/>
      <c r="K296" s="570"/>
    </row>
    <row r="297" spans="1:11" s="345" customFormat="1" ht="14.25">
      <c r="A297" s="472">
        <v>285</v>
      </c>
      <c r="B297" s="565"/>
      <c r="C297" s="564"/>
      <c r="D297" s="565"/>
      <c r="E297" s="566"/>
      <c r="F297" s="564"/>
      <c r="G297" s="564"/>
      <c r="H297" s="567"/>
      <c r="I297" s="568"/>
      <c r="J297" s="569"/>
      <c r="K297" s="570"/>
    </row>
    <row r="298" spans="1:11" s="345" customFormat="1" ht="14.25">
      <c r="A298" s="472">
        <v>286</v>
      </c>
      <c r="B298" s="565"/>
      <c r="C298" s="564"/>
      <c r="D298" s="565"/>
      <c r="E298" s="566"/>
      <c r="F298" s="564"/>
      <c r="G298" s="564"/>
      <c r="H298" s="567"/>
      <c r="I298" s="568"/>
      <c r="J298" s="569"/>
      <c r="K298" s="570"/>
    </row>
    <row r="299" spans="1:11" s="345" customFormat="1" ht="14.25">
      <c r="A299" s="472">
        <v>287</v>
      </c>
      <c r="B299" s="565"/>
      <c r="C299" s="564"/>
      <c r="D299" s="565"/>
      <c r="E299" s="566"/>
      <c r="F299" s="564"/>
      <c r="G299" s="564"/>
      <c r="H299" s="567"/>
      <c r="I299" s="568"/>
      <c r="J299" s="569"/>
      <c r="K299" s="570"/>
    </row>
    <row r="300" spans="1:11" s="345" customFormat="1" ht="14.25">
      <c r="A300" s="472">
        <v>288</v>
      </c>
      <c r="B300" s="565"/>
      <c r="C300" s="564"/>
      <c r="D300" s="565"/>
      <c r="E300" s="566"/>
      <c r="F300" s="564"/>
      <c r="G300" s="564"/>
      <c r="H300" s="567"/>
      <c r="I300" s="568"/>
      <c r="J300" s="569"/>
      <c r="K300" s="570"/>
    </row>
    <row r="301" spans="1:11" s="345" customFormat="1" ht="14.25">
      <c r="A301" s="472">
        <v>289</v>
      </c>
      <c r="B301" s="565"/>
      <c r="C301" s="564"/>
      <c r="D301" s="565"/>
      <c r="E301" s="566"/>
      <c r="F301" s="564"/>
      <c r="G301" s="564"/>
      <c r="H301" s="567"/>
      <c r="I301" s="568"/>
      <c r="J301" s="569"/>
      <c r="K301" s="570"/>
    </row>
    <row r="302" spans="1:11" s="345" customFormat="1" ht="14.25">
      <c r="A302" s="472">
        <v>290</v>
      </c>
      <c r="B302" s="565"/>
      <c r="C302" s="564"/>
      <c r="D302" s="565"/>
      <c r="E302" s="566"/>
      <c r="F302" s="564"/>
      <c r="G302" s="564"/>
      <c r="H302" s="567"/>
      <c r="I302" s="568"/>
      <c r="J302" s="569"/>
      <c r="K302" s="570"/>
    </row>
    <row r="303" spans="1:11" s="345" customFormat="1" ht="14.25">
      <c r="A303" s="472">
        <v>291</v>
      </c>
      <c r="B303" s="565"/>
      <c r="C303" s="564"/>
      <c r="D303" s="565"/>
      <c r="E303" s="566"/>
      <c r="F303" s="564"/>
      <c r="G303" s="564"/>
      <c r="H303" s="567"/>
      <c r="I303" s="568"/>
      <c r="J303" s="569"/>
      <c r="K303" s="570"/>
    </row>
    <row r="304" spans="1:11" s="345" customFormat="1" ht="14.25">
      <c r="A304" s="472">
        <v>292</v>
      </c>
      <c r="B304" s="565"/>
      <c r="C304" s="564"/>
      <c r="D304" s="565"/>
      <c r="E304" s="566"/>
      <c r="F304" s="564"/>
      <c r="G304" s="564"/>
      <c r="H304" s="567"/>
      <c r="I304" s="568"/>
      <c r="J304" s="569"/>
      <c r="K304" s="570"/>
    </row>
    <row r="305" spans="1:11" s="345" customFormat="1" ht="14.25">
      <c r="A305" s="472">
        <v>293</v>
      </c>
      <c r="B305" s="565"/>
      <c r="C305" s="564"/>
      <c r="D305" s="565"/>
      <c r="E305" s="566"/>
      <c r="F305" s="564"/>
      <c r="G305" s="564"/>
      <c r="H305" s="567"/>
      <c r="I305" s="568"/>
      <c r="J305" s="569"/>
      <c r="K305" s="570"/>
    </row>
    <row r="306" spans="1:11" s="345" customFormat="1" ht="14.25">
      <c r="A306" s="472">
        <v>294</v>
      </c>
      <c r="B306" s="565"/>
      <c r="C306" s="564"/>
      <c r="D306" s="565"/>
      <c r="E306" s="566"/>
      <c r="F306" s="564"/>
      <c r="G306" s="564"/>
      <c r="H306" s="567"/>
      <c r="I306" s="568"/>
      <c r="J306" s="569"/>
      <c r="K306" s="570"/>
    </row>
    <row r="307" spans="1:11" s="345" customFormat="1" ht="14.25">
      <c r="A307" s="472">
        <v>295</v>
      </c>
      <c r="B307" s="565"/>
      <c r="C307" s="564"/>
      <c r="D307" s="565"/>
      <c r="E307" s="566"/>
      <c r="F307" s="564"/>
      <c r="G307" s="564"/>
      <c r="H307" s="567"/>
      <c r="I307" s="568"/>
      <c r="J307" s="569"/>
      <c r="K307" s="570"/>
    </row>
    <row r="308" spans="1:11" s="345" customFormat="1" ht="14.25">
      <c r="A308" s="472">
        <v>296</v>
      </c>
      <c r="B308" s="565"/>
      <c r="C308" s="564"/>
      <c r="D308" s="565"/>
      <c r="E308" s="566"/>
      <c r="F308" s="564"/>
      <c r="G308" s="564"/>
      <c r="H308" s="567"/>
      <c r="I308" s="568"/>
      <c r="J308" s="569"/>
      <c r="K308" s="570"/>
    </row>
    <row r="309" spans="1:11" s="345" customFormat="1" ht="14.25">
      <c r="A309" s="472">
        <v>297</v>
      </c>
      <c r="B309" s="565"/>
      <c r="C309" s="564"/>
      <c r="D309" s="565"/>
      <c r="E309" s="566"/>
      <c r="F309" s="564"/>
      <c r="G309" s="564"/>
      <c r="H309" s="567"/>
      <c r="I309" s="568"/>
      <c r="J309" s="569"/>
      <c r="K309" s="570"/>
    </row>
    <row r="310" spans="1:11" s="345" customFormat="1" ht="14.25">
      <c r="A310" s="472">
        <v>298</v>
      </c>
      <c r="B310" s="565"/>
      <c r="C310" s="564"/>
      <c r="D310" s="565"/>
      <c r="E310" s="566"/>
      <c r="F310" s="564"/>
      <c r="G310" s="564"/>
      <c r="H310" s="567"/>
      <c r="I310" s="568"/>
      <c r="J310" s="569"/>
      <c r="K310" s="570"/>
    </row>
    <row r="311" spans="1:11" s="345" customFormat="1" ht="14.25">
      <c r="A311" s="472">
        <v>299</v>
      </c>
      <c r="B311" s="565"/>
      <c r="C311" s="564"/>
      <c r="D311" s="565"/>
      <c r="E311" s="566"/>
      <c r="F311" s="564"/>
      <c r="G311" s="564"/>
      <c r="H311" s="567"/>
      <c r="I311" s="568"/>
      <c r="J311" s="569"/>
      <c r="K311" s="570"/>
    </row>
    <row r="312" spans="1:11" s="345" customFormat="1" ht="14.25">
      <c r="A312" s="472">
        <v>300</v>
      </c>
      <c r="B312" s="565"/>
      <c r="C312" s="564"/>
      <c r="D312" s="565"/>
      <c r="E312" s="566"/>
      <c r="F312" s="564"/>
      <c r="G312" s="564"/>
      <c r="H312" s="567"/>
      <c r="I312" s="568"/>
      <c r="J312" s="569"/>
      <c r="K312" s="570"/>
    </row>
    <row r="313" spans="1:11" s="345" customFormat="1" ht="14.25">
      <c r="A313" s="472">
        <v>301</v>
      </c>
      <c r="B313" s="565"/>
      <c r="C313" s="564"/>
      <c r="D313" s="565"/>
      <c r="E313" s="566"/>
      <c r="F313" s="564"/>
      <c r="G313" s="564"/>
      <c r="H313" s="567"/>
      <c r="I313" s="568"/>
      <c r="J313" s="569"/>
      <c r="K313" s="570"/>
    </row>
    <row r="314" spans="1:11" s="345" customFormat="1" ht="14.25">
      <c r="A314" s="472">
        <v>302</v>
      </c>
      <c r="B314" s="565"/>
      <c r="C314" s="564"/>
      <c r="D314" s="565"/>
      <c r="E314" s="566"/>
      <c r="F314" s="564"/>
      <c r="G314" s="564"/>
      <c r="H314" s="567"/>
      <c r="I314" s="568"/>
      <c r="J314" s="569"/>
      <c r="K314" s="570"/>
    </row>
    <row r="315" spans="1:11" s="345" customFormat="1" ht="14.25">
      <c r="A315" s="472">
        <v>303</v>
      </c>
      <c r="B315" s="565"/>
      <c r="C315" s="564"/>
      <c r="D315" s="565"/>
      <c r="E315" s="566"/>
      <c r="F315" s="564"/>
      <c r="G315" s="564"/>
      <c r="H315" s="567"/>
      <c r="I315" s="568"/>
      <c r="J315" s="569"/>
      <c r="K315" s="570"/>
    </row>
    <row r="316" spans="1:11" s="345" customFormat="1" ht="14.25">
      <c r="A316" s="472">
        <v>304</v>
      </c>
      <c r="B316" s="565"/>
      <c r="C316" s="564"/>
      <c r="D316" s="565"/>
      <c r="E316" s="566"/>
      <c r="F316" s="564"/>
      <c r="G316" s="564"/>
      <c r="H316" s="567"/>
      <c r="I316" s="568"/>
      <c r="J316" s="569"/>
      <c r="K316" s="570"/>
    </row>
    <row r="317" spans="1:11" s="345" customFormat="1" ht="14.25">
      <c r="A317" s="472">
        <v>305</v>
      </c>
      <c r="B317" s="565"/>
      <c r="C317" s="564"/>
      <c r="D317" s="565"/>
      <c r="E317" s="566"/>
      <c r="F317" s="564"/>
      <c r="G317" s="564"/>
      <c r="H317" s="567"/>
      <c r="I317" s="568"/>
      <c r="J317" s="569"/>
      <c r="K317" s="570"/>
    </row>
    <row r="318" spans="1:11" s="345" customFormat="1" ht="14.25">
      <c r="A318" s="472">
        <v>306</v>
      </c>
      <c r="B318" s="565"/>
      <c r="C318" s="564"/>
      <c r="D318" s="565"/>
      <c r="E318" s="566"/>
      <c r="F318" s="564"/>
      <c r="G318" s="564"/>
      <c r="H318" s="567"/>
      <c r="I318" s="568"/>
      <c r="J318" s="569"/>
      <c r="K318" s="570"/>
    </row>
    <row r="319" spans="1:11" s="345" customFormat="1" ht="14.25">
      <c r="A319" s="472">
        <v>307</v>
      </c>
      <c r="B319" s="565"/>
      <c r="C319" s="564"/>
      <c r="D319" s="565"/>
      <c r="E319" s="566"/>
      <c r="F319" s="564"/>
      <c r="G319" s="564"/>
      <c r="H319" s="567"/>
      <c r="I319" s="568"/>
      <c r="J319" s="569"/>
      <c r="K319" s="570"/>
    </row>
    <row r="320" spans="1:11" s="345" customFormat="1" ht="14.25">
      <c r="A320" s="472">
        <v>308</v>
      </c>
      <c r="B320" s="565"/>
      <c r="C320" s="564"/>
      <c r="D320" s="565"/>
      <c r="E320" s="566"/>
      <c r="F320" s="564"/>
      <c r="G320" s="564"/>
      <c r="H320" s="567"/>
      <c r="I320" s="568"/>
      <c r="J320" s="569"/>
      <c r="K320" s="570"/>
    </row>
    <row r="321" spans="1:11" s="345" customFormat="1" ht="14.25">
      <c r="A321" s="472">
        <v>309</v>
      </c>
      <c r="B321" s="565"/>
      <c r="C321" s="564"/>
      <c r="D321" s="565"/>
      <c r="E321" s="566"/>
      <c r="F321" s="564"/>
      <c r="G321" s="564"/>
      <c r="H321" s="567"/>
      <c r="I321" s="568"/>
      <c r="J321" s="569"/>
      <c r="K321" s="570"/>
    </row>
    <row r="322" spans="1:11" s="345" customFormat="1" ht="14.25">
      <c r="A322" s="472">
        <v>310</v>
      </c>
      <c r="B322" s="565"/>
      <c r="C322" s="564"/>
      <c r="D322" s="565"/>
      <c r="E322" s="566"/>
      <c r="F322" s="564"/>
      <c r="G322" s="564"/>
      <c r="H322" s="567"/>
      <c r="I322" s="568"/>
      <c r="J322" s="569"/>
      <c r="K322" s="570"/>
    </row>
    <row r="323" spans="1:11" s="345" customFormat="1" ht="14.25">
      <c r="A323" s="472">
        <v>311</v>
      </c>
      <c r="B323" s="565"/>
      <c r="C323" s="564"/>
      <c r="D323" s="565"/>
      <c r="E323" s="566"/>
      <c r="F323" s="564"/>
      <c r="G323" s="564"/>
      <c r="H323" s="567"/>
      <c r="I323" s="568"/>
      <c r="J323" s="569"/>
      <c r="K323" s="570"/>
    </row>
    <row r="324" spans="1:11" s="345" customFormat="1" ht="14.25">
      <c r="A324" s="472">
        <v>312</v>
      </c>
      <c r="B324" s="565"/>
      <c r="C324" s="564"/>
      <c r="D324" s="565"/>
      <c r="E324" s="566"/>
      <c r="F324" s="564"/>
      <c r="G324" s="564"/>
      <c r="H324" s="567"/>
      <c r="I324" s="568"/>
      <c r="J324" s="569"/>
      <c r="K324" s="570"/>
    </row>
    <row r="325" spans="1:11" s="345" customFormat="1" ht="14.25">
      <c r="A325" s="472">
        <v>313</v>
      </c>
      <c r="B325" s="565"/>
      <c r="C325" s="564"/>
      <c r="D325" s="565"/>
      <c r="E325" s="566"/>
      <c r="F325" s="564"/>
      <c r="G325" s="564"/>
      <c r="H325" s="567"/>
      <c r="I325" s="568"/>
      <c r="J325" s="569"/>
      <c r="K325" s="570"/>
    </row>
    <row r="326" spans="1:11" s="345" customFormat="1" ht="14.25">
      <c r="A326" s="472">
        <v>314</v>
      </c>
      <c r="B326" s="565"/>
      <c r="C326" s="564"/>
      <c r="D326" s="565"/>
      <c r="E326" s="566"/>
      <c r="F326" s="564"/>
      <c r="G326" s="564"/>
      <c r="H326" s="567"/>
      <c r="I326" s="568"/>
      <c r="J326" s="569"/>
      <c r="K326" s="570"/>
    </row>
    <row r="327" spans="1:11" s="345" customFormat="1" ht="14.25">
      <c r="A327" s="472">
        <v>315</v>
      </c>
      <c r="B327" s="565"/>
      <c r="C327" s="564"/>
      <c r="D327" s="565"/>
      <c r="E327" s="566"/>
      <c r="F327" s="564"/>
      <c r="G327" s="564"/>
      <c r="H327" s="567"/>
      <c r="I327" s="568"/>
      <c r="J327" s="569"/>
      <c r="K327" s="570"/>
    </row>
    <row r="328" spans="1:11" s="345" customFormat="1" ht="14.25">
      <c r="A328" s="472">
        <v>316</v>
      </c>
      <c r="B328" s="565"/>
      <c r="C328" s="564"/>
      <c r="D328" s="565"/>
      <c r="E328" s="566"/>
      <c r="F328" s="564"/>
      <c r="G328" s="564"/>
      <c r="H328" s="567"/>
      <c r="I328" s="568"/>
      <c r="J328" s="569"/>
      <c r="K328" s="570"/>
    </row>
    <row r="329" spans="1:11" s="345" customFormat="1" ht="14.25">
      <c r="A329" s="472">
        <v>317</v>
      </c>
      <c r="B329" s="565"/>
      <c r="C329" s="564"/>
      <c r="D329" s="565"/>
      <c r="E329" s="566"/>
      <c r="F329" s="564"/>
      <c r="G329" s="564"/>
      <c r="H329" s="567"/>
      <c r="I329" s="568"/>
      <c r="J329" s="569"/>
      <c r="K329" s="570"/>
    </row>
    <row r="330" spans="1:11" s="345" customFormat="1" ht="14.25">
      <c r="A330" s="472">
        <v>318</v>
      </c>
      <c r="B330" s="565"/>
      <c r="C330" s="564"/>
      <c r="D330" s="565"/>
      <c r="E330" s="566"/>
      <c r="F330" s="564"/>
      <c r="G330" s="564"/>
      <c r="H330" s="567"/>
      <c r="I330" s="568"/>
      <c r="J330" s="569"/>
      <c r="K330" s="570"/>
    </row>
    <row r="331" spans="1:11" s="345" customFormat="1" ht="14.25">
      <c r="A331" s="472">
        <v>319</v>
      </c>
      <c r="B331" s="565"/>
      <c r="C331" s="564"/>
      <c r="D331" s="565"/>
      <c r="E331" s="566"/>
      <c r="F331" s="564"/>
      <c r="G331" s="564"/>
      <c r="H331" s="567"/>
      <c r="I331" s="568"/>
      <c r="J331" s="569"/>
      <c r="K331" s="570"/>
    </row>
    <row r="332" spans="1:11" s="345" customFormat="1" ht="14.25">
      <c r="A332" s="472">
        <v>320</v>
      </c>
      <c r="B332" s="565"/>
      <c r="C332" s="564"/>
      <c r="D332" s="565"/>
      <c r="E332" s="566"/>
      <c r="F332" s="564"/>
      <c r="G332" s="564"/>
      <c r="H332" s="567"/>
      <c r="I332" s="568"/>
      <c r="J332" s="569"/>
      <c r="K332" s="570"/>
    </row>
    <row r="333" spans="1:11" s="345" customFormat="1" ht="14.25">
      <c r="A333" s="472">
        <v>321</v>
      </c>
      <c r="B333" s="565"/>
      <c r="C333" s="564"/>
      <c r="D333" s="565"/>
      <c r="E333" s="566"/>
      <c r="F333" s="564"/>
      <c r="G333" s="564"/>
      <c r="H333" s="567"/>
      <c r="I333" s="568"/>
      <c r="J333" s="569"/>
      <c r="K333" s="570"/>
    </row>
    <row r="334" spans="1:11" s="345" customFormat="1" ht="14.25">
      <c r="A334" s="472">
        <v>322</v>
      </c>
      <c r="B334" s="565"/>
      <c r="C334" s="564"/>
      <c r="D334" s="565"/>
      <c r="E334" s="566"/>
      <c r="F334" s="564"/>
      <c r="G334" s="564"/>
      <c r="H334" s="567"/>
      <c r="I334" s="568"/>
      <c r="J334" s="569"/>
      <c r="K334" s="570"/>
    </row>
    <row r="335" spans="1:11" s="345" customFormat="1" ht="14.25">
      <c r="A335" s="472">
        <v>323</v>
      </c>
      <c r="B335" s="565"/>
      <c r="C335" s="564"/>
      <c r="D335" s="565"/>
      <c r="E335" s="566"/>
      <c r="F335" s="564"/>
      <c r="G335" s="564"/>
      <c r="H335" s="567"/>
      <c r="I335" s="568"/>
      <c r="J335" s="569"/>
      <c r="K335" s="570"/>
    </row>
    <row r="336" spans="1:11" s="345" customFormat="1" ht="14.25">
      <c r="A336" s="472">
        <v>324</v>
      </c>
      <c r="B336" s="565"/>
      <c r="C336" s="564"/>
      <c r="D336" s="565"/>
      <c r="E336" s="566"/>
      <c r="F336" s="564"/>
      <c r="G336" s="564"/>
      <c r="H336" s="567"/>
      <c r="I336" s="568"/>
      <c r="J336" s="569"/>
      <c r="K336" s="570"/>
    </row>
    <row r="337" spans="1:11" s="345" customFormat="1" ht="14.25">
      <c r="A337" s="472">
        <v>325</v>
      </c>
      <c r="B337" s="565"/>
      <c r="C337" s="564"/>
      <c r="D337" s="565"/>
      <c r="E337" s="566"/>
      <c r="F337" s="564"/>
      <c r="G337" s="564"/>
      <c r="H337" s="567"/>
      <c r="I337" s="568"/>
      <c r="J337" s="569"/>
      <c r="K337" s="570"/>
    </row>
    <row r="338" spans="1:11" s="345" customFormat="1" ht="14.25">
      <c r="A338" s="472">
        <v>326</v>
      </c>
      <c r="B338" s="565"/>
      <c r="C338" s="564"/>
      <c r="D338" s="565"/>
      <c r="E338" s="566"/>
      <c r="F338" s="564"/>
      <c r="G338" s="564"/>
      <c r="H338" s="567"/>
      <c r="I338" s="568"/>
      <c r="J338" s="569"/>
      <c r="K338" s="570"/>
    </row>
    <row r="339" spans="1:11" s="345" customFormat="1" ht="14.25">
      <c r="A339" s="472">
        <v>327</v>
      </c>
      <c r="B339" s="565"/>
      <c r="C339" s="564"/>
      <c r="D339" s="565"/>
      <c r="E339" s="566"/>
      <c r="F339" s="564"/>
      <c r="G339" s="564"/>
      <c r="H339" s="567"/>
      <c r="I339" s="568"/>
      <c r="J339" s="569"/>
      <c r="K339" s="570"/>
    </row>
    <row r="340" spans="1:11" s="345" customFormat="1" ht="14.25">
      <c r="A340" s="472">
        <v>328</v>
      </c>
      <c r="B340" s="565"/>
      <c r="C340" s="564"/>
      <c r="D340" s="565"/>
      <c r="E340" s="566"/>
      <c r="F340" s="564"/>
      <c r="G340" s="564"/>
      <c r="H340" s="567"/>
      <c r="I340" s="568"/>
      <c r="J340" s="569"/>
      <c r="K340" s="570"/>
    </row>
    <row r="341" spans="1:11" s="345" customFormat="1" ht="14.25">
      <c r="A341" s="472">
        <v>329</v>
      </c>
      <c r="B341" s="565"/>
      <c r="C341" s="564"/>
      <c r="D341" s="565"/>
      <c r="E341" s="566"/>
      <c r="F341" s="564"/>
      <c r="G341" s="564"/>
      <c r="H341" s="567"/>
      <c r="I341" s="568"/>
      <c r="J341" s="569"/>
      <c r="K341" s="570"/>
    </row>
    <row r="342" spans="1:11" s="345" customFormat="1" ht="14.25">
      <c r="A342" s="472">
        <v>330</v>
      </c>
      <c r="B342" s="565"/>
      <c r="C342" s="564"/>
      <c r="D342" s="565"/>
      <c r="E342" s="566"/>
      <c r="F342" s="564"/>
      <c r="G342" s="564"/>
      <c r="H342" s="567"/>
      <c r="I342" s="568"/>
      <c r="J342" s="569"/>
      <c r="K342" s="570"/>
    </row>
    <row r="343" spans="1:11" s="345" customFormat="1" ht="14.25">
      <c r="A343" s="472">
        <v>331</v>
      </c>
      <c r="B343" s="565"/>
      <c r="C343" s="564"/>
      <c r="D343" s="565"/>
      <c r="E343" s="566"/>
      <c r="F343" s="564"/>
      <c r="G343" s="564"/>
      <c r="H343" s="567"/>
      <c r="I343" s="568"/>
      <c r="J343" s="569"/>
      <c r="K343" s="570"/>
    </row>
    <row r="344" spans="1:11" s="345" customFormat="1" ht="14.25">
      <c r="A344" s="472">
        <v>332</v>
      </c>
      <c r="B344" s="565"/>
      <c r="C344" s="564"/>
      <c r="D344" s="565"/>
      <c r="E344" s="566"/>
      <c r="F344" s="564"/>
      <c r="G344" s="564"/>
      <c r="H344" s="567"/>
      <c r="I344" s="568"/>
      <c r="J344" s="569"/>
      <c r="K344" s="570"/>
    </row>
    <row r="345" spans="1:11" s="345" customFormat="1" ht="14.25">
      <c r="A345" s="472">
        <v>333</v>
      </c>
      <c r="B345" s="565"/>
      <c r="C345" s="564"/>
      <c r="D345" s="565"/>
      <c r="E345" s="566"/>
      <c r="F345" s="564"/>
      <c r="G345" s="564"/>
      <c r="H345" s="567"/>
      <c r="I345" s="568"/>
      <c r="J345" s="569"/>
      <c r="K345" s="570"/>
    </row>
    <row r="346" spans="1:11" s="345" customFormat="1" ht="14.25">
      <c r="A346" s="472">
        <v>334</v>
      </c>
      <c r="B346" s="565"/>
      <c r="C346" s="564"/>
      <c r="D346" s="565"/>
      <c r="E346" s="566"/>
      <c r="F346" s="564"/>
      <c r="G346" s="564"/>
      <c r="H346" s="567"/>
      <c r="I346" s="568"/>
      <c r="J346" s="569"/>
      <c r="K346" s="570"/>
    </row>
    <row r="347" spans="1:11" s="345" customFormat="1" ht="14.25">
      <c r="A347" s="472">
        <v>335</v>
      </c>
      <c r="B347" s="565"/>
      <c r="C347" s="564"/>
      <c r="D347" s="565"/>
      <c r="E347" s="566"/>
      <c r="F347" s="564"/>
      <c r="G347" s="564"/>
      <c r="H347" s="567"/>
      <c r="I347" s="568"/>
      <c r="J347" s="569"/>
      <c r="K347" s="570"/>
    </row>
    <row r="348" spans="1:11" s="345" customFormat="1" ht="14.25">
      <c r="A348" s="472">
        <v>336</v>
      </c>
      <c r="B348" s="565"/>
      <c r="C348" s="564"/>
      <c r="D348" s="565"/>
      <c r="E348" s="566"/>
      <c r="F348" s="564"/>
      <c r="G348" s="564"/>
      <c r="H348" s="567"/>
      <c r="I348" s="568"/>
      <c r="J348" s="569"/>
      <c r="K348" s="570"/>
    </row>
    <row r="349" spans="1:11" s="345" customFormat="1" ht="14.25">
      <c r="A349" s="472">
        <v>337</v>
      </c>
      <c r="B349" s="565"/>
      <c r="C349" s="564"/>
      <c r="D349" s="565"/>
      <c r="E349" s="566"/>
      <c r="F349" s="564"/>
      <c r="G349" s="564"/>
      <c r="H349" s="567"/>
      <c r="I349" s="568"/>
      <c r="J349" s="569"/>
      <c r="K349" s="570"/>
    </row>
    <row r="350" spans="1:11" s="345" customFormat="1" ht="14.25">
      <c r="A350" s="472">
        <v>338</v>
      </c>
      <c r="B350" s="565"/>
      <c r="C350" s="564"/>
      <c r="D350" s="565"/>
      <c r="E350" s="566"/>
      <c r="F350" s="564"/>
      <c r="G350" s="564"/>
      <c r="H350" s="567"/>
      <c r="I350" s="568"/>
      <c r="J350" s="569"/>
      <c r="K350" s="570"/>
    </row>
    <row r="351" spans="1:11" s="345" customFormat="1" ht="14.25">
      <c r="A351" s="472">
        <v>339</v>
      </c>
      <c r="B351" s="565"/>
      <c r="C351" s="564"/>
      <c r="D351" s="565"/>
      <c r="E351" s="566"/>
      <c r="F351" s="564"/>
      <c r="G351" s="564"/>
      <c r="H351" s="567"/>
      <c r="I351" s="568"/>
      <c r="J351" s="569"/>
      <c r="K351" s="570"/>
    </row>
    <row r="352" spans="1:11" s="345" customFormat="1" ht="14.25">
      <c r="A352" s="472">
        <v>340</v>
      </c>
      <c r="B352" s="565"/>
      <c r="C352" s="564"/>
      <c r="D352" s="565"/>
      <c r="E352" s="566"/>
      <c r="F352" s="564"/>
      <c r="G352" s="564"/>
      <c r="H352" s="567"/>
      <c r="I352" s="568"/>
      <c r="J352" s="569"/>
      <c r="K352" s="570"/>
    </row>
    <row r="353" spans="1:11" s="345" customFormat="1" ht="14.25">
      <c r="A353" s="472">
        <v>341</v>
      </c>
      <c r="B353" s="565"/>
      <c r="C353" s="564"/>
      <c r="D353" s="565"/>
      <c r="E353" s="566"/>
      <c r="F353" s="564"/>
      <c r="G353" s="564"/>
      <c r="H353" s="567"/>
      <c r="I353" s="568"/>
      <c r="J353" s="569"/>
      <c r="K353" s="570"/>
    </row>
    <row r="354" spans="1:11" s="345" customFormat="1" ht="14.25">
      <c r="A354" s="472">
        <v>342</v>
      </c>
      <c r="B354" s="565"/>
      <c r="C354" s="564"/>
      <c r="D354" s="565"/>
      <c r="E354" s="566"/>
      <c r="F354" s="564"/>
      <c r="G354" s="564"/>
      <c r="H354" s="567"/>
      <c r="I354" s="568"/>
      <c r="J354" s="569"/>
      <c r="K354" s="570"/>
    </row>
    <row r="355" spans="1:11" s="345" customFormat="1" ht="14.25">
      <c r="A355" s="472">
        <v>343</v>
      </c>
      <c r="B355" s="565"/>
      <c r="C355" s="564"/>
      <c r="D355" s="565"/>
      <c r="E355" s="566"/>
      <c r="F355" s="564"/>
      <c r="G355" s="564"/>
      <c r="H355" s="567"/>
      <c r="I355" s="568"/>
      <c r="J355" s="569"/>
      <c r="K355" s="570"/>
    </row>
    <row r="356" spans="1:11" s="345" customFormat="1" ht="14.25">
      <c r="A356" s="472">
        <v>344</v>
      </c>
      <c r="B356" s="565"/>
      <c r="C356" s="564"/>
      <c r="D356" s="565"/>
      <c r="E356" s="566"/>
      <c r="F356" s="564"/>
      <c r="G356" s="564"/>
      <c r="H356" s="567"/>
      <c r="I356" s="568"/>
      <c r="J356" s="569"/>
      <c r="K356" s="570"/>
    </row>
    <row r="357" spans="1:11" s="345" customFormat="1" ht="14.25">
      <c r="A357" s="472">
        <v>345</v>
      </c>
      <c r="B357" s="565"/>
      <c r="C357" s="564"/>
      <c r="D357" s="565"/>
      <c r="E357" s="566"/>
      <c r="F357" s="564"/>
      <c r="G357" s="564"/>
      <c r="H357" s="567"/>
      <c r="I357" s="568"/>
      <c r="J357" s="569"/>
      <c r="K357" s="570"/>
    </row>
    <row r="358" spans="1:11" s="345" customFormat="1" ht="14.25">
      <c r="A358" s="472">
        <v>346</v>
      </c>
      <c r="B358" s="565"/>
      <c r="C358" s="564"/>
      <c r="D358" s="565"/>
      <c r="E358" s="566"/>
      <c r="F358" s="564"/>
      <c r="G358" s="564"/>
      <c r="H358" s="567"/>
      <c r="I358" s="568"/>
      <c r="J358" s="569"/>
      <c r="K358" s="570"/>
    </row>
    <row r="359" spans="1:11" s="345" customFormat="1" ht="14.25">
      <c r="A359" s="472">
        <v>347</v>
      </c>
      <c r="B359" s="565"/>
      <c r="C359" s="564"/>
      <c r="D359" s="565"/>
      <c r="E359" s="566"/>
      <c r="F359" s="564"/>
      <c r="G359" s="564"/>
      <c r="H359" s="567"/>
      <c r="I359" s="568"/>
      <c r="J359" s="569"/>
      <c r="K359" s="570"/>
    </row>
    <row r="360" spans="1:11" s="345" customFormat="1" ht="14.25">
      <c r="A360" s="472">
        <v>348</v>
      </c>
      <c r="B360" s="565"/>
      <c r="C360" s="564"/>
      <c r="D360" s="565"/>
      <c r="E360" s="566"/>
      <c r="F360" s="564"/>
      <c r="G360" s="564"/>
      <c r="H360" s="567"/>
      <c r="I360" s="568"/>
      <c r="J360" s="569"/>
      <c r="K360" s="570"/>
    </row>
    <row r="361" spans="1:11" s="345" customFormat="1" ht="14.25">
      <c r="A361" s="472">
        <v>349</v>
      </c>
      <c r="B361" s="565"/>
      <c r="C361" s="564"/>
      <c r="D361" s="565"/>
      <c r="E361" s="566"/>
      <c r="F361" s="564"/>
      <c r="G361" s="564"/>
      <c r="H361" s="567"/>
      <c r="I361" s="568"/>
      <c r="J361" s="569"/>
      <c r="K361" s="570"/>
    </row>
    <row r="362" spans="1:11" s="345" customFormat="1" ht="14.25">
      <c r="A362" s="472">
        <v>350</v>
      </c>
      <c r="B362" s="565"/>
      <c r="C362" s="564"/>
      <c r="D362" s="565"/>
      <c r="E362" s="566"/>
      <c r="F362" s="564"/>
      <c r="G362" s="564"/>
      <c r="H362" s="567"/>
      <c r="I362" s="568"/>
      <c r="J362" s="569"/>
      <c r="K362" s="570"/>
    </row>
    <row r="363" spans="1:11" s="345" customFormat="1" ht="14.25">
      <c r="A363" s="472">
        <v>351</v>
      </c>
      <c r="B363" s="565"/>
      <c r="C363" s="564"/>
      <c r="D363" s="565"/>
      <c r="E363" s="566"/>
      <c r="F363" s="564"/>
      <c r="G363" s="564"/>
      <c r="H363" s="567"/>
      <c r="I363" s="568"/>
      <c r="J363" s="569"/>
      <c r="K363" s="570"/>
    </row>
    <row r="364" spans="1:11" s="345" customFormat="1" ht="14.25">
      <c r="A364" s="472">
        <v>352</v>
      </c>
      <c r="B364" s="565"/>
      <c r="C364" s="564"/>
      <c r="D364" s="565"/>
      <c r="E364" s="566"/>
      <c r="F364" s="564"/>
      <c r="G364" s="564"/>
      <c r="H364" s="567"/>
      <c r="I364" s="568"/>
      <c r="J364" s="569"/>
      <c r="K364" s="570"/>
    </row>
    <row r="365" spans="1:11" s="345" customFormat="1" ht="14.25">
      <c r="A365" s="472">
        <v>353</v>
      </c>
      <c r="B365" s="565"/>
      <c r="C365" s="564"/>
      <c r="D365" s="565"/>
      <c r="E365" s="566"/>
      <c r="F365" s="564"/>
      <c r="G365" s="564"/>
      <c r="H365" s="567"/>
      <c r="I365" s="568"/>
      <c r="J365" s="569"/>
      <c r="K365" s="570"/>
    </row>
    <row r="366" spans="1:11" s="345" customFormat="1" ht="14.25">
      <c r="A366" s="472">
        <v>354</v>
      </c>
      <c r="B366" s="565"/>
      <c r="C366" s="564"/>
      <c r="D366" s="565"/>
      <c r="E366" s="566"/>
      <c r="F366" s="564"/>
      <c r="G366" s="564"/>
      <c r="H366" s="567"/>
      <c r="I366" s="568"/>
      <c r="J366" s="569"/>
      <c r="K366" s="570"/>
    </row>
    <row r="367" spans="1:11" s="345" customFormat="1" ht="14.25">
      <c r="A367" s="472">
        <v>355</v>
      </c>
      <c r="B367" s="565"/>
      <c r="C367" s="564"/>
      <c r="D367" s="565"/>
      <c r="E367" s="566"/>
      <c r="F367" s="564"/>
      <c r="G367" s="564"/>
      <c r="H367" s="567"/>
      <c r="I367" s="568"/>
      <c r="J367" s="569"/>
      <c r="K367" s="570"/>
    </row>
    <row r="368" spans="1:11" s="345" customFormat="1" ht="14.25">
      <c r="A368" s="472">
        <v>356</v>
      </c>
      <c r="B368" s="565"/>
      <c r="C368" s="564"/>
      <c r="D368" s="565"/>
      <c r="E368" s="566"/>
      <c r="F368" s="564"/>
      <c r="G368" s="564"/>
      <c r="H368" s="567"/>
      <c r="I368" s="568"/>
      <c r="J368" s="569"/>
      <c r="K368" s="570"/>
    </row>
    <row r="369" spans="1:11" s="345" customFormat="1" ht="14.25">
      <c r="A369" s="472">
        <v>357</v>
      </c>
      <c r="B369" s="565"/>
      <c r="C369" s="564"/>
      <c r="D369" s="565"/>
      <c r="E369" s="566"/>
      <c r="F369" s="564"/>
      <c r="G369" s="564"/>
      <c r="H369" s="567"/>
      <c r="I369" s="568"/>
      <c r="J369" s="569"/>
      <c r="K369" s="570"/>
    </row>
    <row r="370" spans="1:11" s="345" customFormat="1" ht="14.25">
      <c r="A370" s="472">
        <v>358</v>
      </c>
      <c r="B370" s="565"/>
      <c r="C370" s="564"/>
      <c r="D370" s="565"/>
      <c r="E370" s="566"/>
      <c r="F370" s="564"/>
      <c r="G370" s="564"/>
      <c r="H370" s="567"/>
      <c r="I370" s="568"/>
      <c r="J370" s="569"/>
      <c r="K370" s="570"/>
    </row>
    <row r="371" spans="1:11" s="345" customFormat="1" ht="14.25">
      <c r="A371" s="472">
        <v>359</v>
      </c>
      <c r="B371" s="565"/>
      <c r="C371" s="564"/>
      <c r="D371" s="565"/>
      <c r="E371" s="566"/>
      <c r="F371" s="564"/>
      <c r="G371" s="564"/>
      <c r="H371" s="567"/>
      <c r="I371" s="568"/>
      <c r="J371" s="569"/>
      <c r="K371" s="570"/>
    </row>
    <row r="372" spans="1:11" s="345" customFormat="1" ht="14.25">
      <c r="A372" s="472">
        <v>360</v>
      </c>
      <c r="B372" s="565"/>
      <c r="C372" s="564"/>
      <c r="D372" s="565"/>
      <c r="E372" s="566"/>
      <c r="F372" s="564"/>
      <c r="G372" s="564"/>
      <c r="H372" s="567"/>
      <c r="I372" s="568"/>
      <c r="J372" s="569"/>
      <c r="K372" s="570"/>
    </row>
    <row r="373" spans="1:11" s="345" customFormat="1" ht="14.25">
      <c r="A373" s="472">
        <v>361</v>
      </c>
      <c r="B373" s="565"/>
      <c r="C373" s="564"/>
      <c r="D373" s="565"/>
      <c r="E373" s="566"/>
      <c r="F373" s="564"/>
      <c r="G373" s="564"/>
      <c r="H373" s="567"/>
      <c r="I373" s="568"/>
      <c r="J373" s="569"/>
      <c r="K373" s="570"/>
    </row>
    <row r="374" spans="1:11" s="345" customFormat="1" ht="14.25">
      <c r="A374" s="472">
        <v>362</v>
      </c>
      <c r="B374" s="565"/>
      <c r="C374" s="564"/>
      <c r="D374" s="565"/>
      <c r="E374" s="566"/>
      <c r="F374" s="564"/>
      <c r="G374" s="564"/>
      <c r="H374" s="567"/>
      <c r="I374" s="568"/>
      <c r="J374" s="569"/>
      <c r="K374" s="570"/>
    </row>
    <row r="375" spans="1:11" s="345" customFormat="1" ht="14.25">
      <c r="A375" s="472">
        <v>363</v>
      </c>
      <c r="B375" s="565"/>
      <c r="C375" s="564"/>
      <c r="D375" s="565"/>
      <c r="E375" s="566"/>
      <c r="F375" s="564"/>
      <c r="G375" s="564"/>
      <c r="H375" s="567"/>
      <c r="I375" s="568"/>
      <c r="J375" s="569"/>
      <c r="K375" s="570"/>
    </row>
    <row r="376" spans="1:11" s="345" customFormat="1" ht="14.25">
      <c r="A376" s="472">
        <v>364</v>
      </c>
      <c r="B376" s="565"/>
      <c r="C376" s="564"/>
      <c r="D376" s="565"/>
      <c r="E376" s="566"/>
      <c r="F376" s="564"/>
      <c r="G376" s="564"/>
      <c r="H376" s="567"/>
      <c r="I376" s="568"/>
      <c r="J376" s="569"/>
      <c r="K376" s="570"/>
    </row>
    <row r="377" spans="1:11" s="345" customFormat="1" ht="14.25">
      <c r="A377" s="472">
        <v>365</v>
      </c>
      <c r="B377" s="565"/>
      <c r="C377" s="564"/>
      <c r="D377" s="565"/>
      <c r="E377" s="566"/>
      <c r="F377" s="564"/>
      <c r="G377" s="564"/>
      <c r="H377" s="567"/>
      <c r="I377" s="568"/>
      <c r="J377" s="569"/>
      <c r="K377" s="570"/>
    </row>
    <row r="378" spans="1:11" s="345" customFormat="1" ht="14.25">
      <c r="A378" s="472">
        <v>366</v>
      </c>
      <c r="B378" s="565"/>
      <c r="C378" s="564"/>
      <c r="D378" s="565"/>
      <c r="E378" s="566"/>
      <c r="F378" s="564"/>
      <c r="G378" s="564"/>
      <c r="H378" s="567"/>
      <c r="I378" s="568"/>
      <c r="J378" s="569"/>
      <c r="K378" s="570"/>
    </row>
    <row r="379" spans="1:11" s="345" customFormat="1" ht="14.25">
      <c r="A379" s="472">
        <v>367</v>
      </c>
      <c r="B379" s="565"/>
      <c r="C379" s="564"/>
      <c r="D379" s="565"/>
      <c r="E379" s="566"/>
      <c r="F379" s="564"/>
      <c r="G379" s="564"/>
      <c r="H379" s="567"/>
      <c r="I379" s="568"/>
      <c r="J379" s="569"/>
      <c r="K379" s="570"/>
    </row>
    <row r="380" spans="1:11" s="345" customFormat="1" ht="14.25">
      <c r="A380" s="472">
        <v>368</v>
      </c>
      <c r="B380" s="565"/>
      <c r="C380" s="564"/>
      <c r="D380" s="565"/>
      <c r="E380" s="566"/>
      <c r="F380" s="564"/>
      <c r="G380" s="564"/>
      <c r="H380" s="567"/>
      <c r="I380" s="568"/>
      <c r="J380" s="569"/>
      <c r="K380" s="570"/>
    </row>
    <row r="381" spans="1:11" s="345" customFormat="1" ht="14.25">
      <c r="A381" s="472">
        <v>369</v>
      </c>
      <c r="B381" s="565"/>
      <c r="C381" s="564"/>
      <c r="D381" s="565"/>
      <c r="E381" s="566"/>
      <c r="F381" s="564"/>
      <c r="G381" s="564"/>
      <c r="H381" s="567"/>
      <c r="I381" s="568"/>
      <c r="J381" s="569"/>
      <c r="K381" s="570"/>
    </row>
    <row r="382" spans="1:11" s="345" customFormat="1" ht="14.25">
      <c r="A382" s="472">
        <v>370</v>
      </c>
      <c r="B382" s="565"/>
      <c r="C382" s="564"/>
      <c r="D382" s="565"/>
      <c r="E382" s="566"/>
      <c r="F382" s="564"/>
      <c r="G382" s="564"/>
      <c r="H382" s="567"/>
      <c r="I382" s="568"/>
      <c r="J382" s="569"/>
      <c r="K382" s="570"/>
    </row>
    <row r="383" spans="1:11" s="345" customFormat="1" ht="14.25">
      <c r="A383" s="472">
        <v>371</v>
      </c>
      <c r="B383" s="565"/>
      <c r="C383" s="564"/>
      <c r="D383" s="565"/>
      <c r="E383" s="566"/>
      <c r="F383" s="564"/>
      <c r="G383" s="564"/>
      <c r="H383" s="567"/>
      <c r="I383" s="568"/>
      <c r="J383" s="569"/>
      <c r="K383" s="570"/>
    </row>
    <row r="384" spans="1:11" s="345" customFormat="1" ht="14.25">
      <c r="A384" s="472">
        <v>372</v>
      </c>
      <c r="B384" s="565"/>
      <c r="C384" s="564"/>
      <c r="D384" s="565"/>
      <c r="E384" s="566"/>
      <c r="F384" s="564"/>
      <c r="G384" s="564"/>
      <c r="H384" s="567"/>
      <c r="I384" s="568"/>
      <c r="J384" s="569"/>
      <c r="K384" s="570"/>
    </row>
    <row r="385" spans="1:11" s="345" customFormat="1" ht="14.25">
      <c r="A385" s="472">
        <v>373</v>
      </c>
      <c r="B385" s="565"/>
      <c r="C385" s="564"/>
      <c r="D385" s="565"/>
      <c r="E385" s="566"/>
      <c r="F385" s="564"/>
      <c r="G385" s="564"/>
      <c r="H385" s="567"/>
      <c r="I385" s="568"/>
      <c r="J385" s="569"/>
      <c r="K385" s="570"/>
    </row>
    <row r="386" spans="1:11" s="345" customFormat="1" ht="14.25">
      <c r="A386" s="472">
        <v>374</v>
      </c>
      <c r="B386" s="565"/>
      <c r="C386" s="564"/>
      <c r="D386" s="565"/>
      <c r="E386" s="566"/>
      <c r="F386" s="564"/>
      <c r="G386" s="564"/>
      <c r="H386" s="567"/>
      <c r="I386" s="568"/>
      <c r="J386" s="569"/>
      <c r="K386" s="570"/>
    </row>
    <row r="387" spans="1:11" s="345" customFormat="1" ht="14.25">
      <c r="A387" s="472">
        <v>375</v>
      </c>
      <c r="B387" s="565"/>
      <c r="C387" s="564"/>
      <c r="D387" s="565"/>
      <c r="E387" s="566"/>
      <c r="F387" s="564"/>
      <c r="G387" s="564"/>
      <c r="H387" s="567"/>
      <c r="I387" s="568"/>
      <c r="J387" s="569"/>
      <c r="K387" s="570"/>
    </row>
    <row r="388" spans="1:11" s="345" customFormat="1" ht="14.25">
      <c r="A388" s="472">
        <v>376</v>
      </c>
      <c r="B388" s="565"/>
      <c r="C388" s="564"/>
      <c r="D388" s="565"/>
      <c r="E388" s="566"/>
      <c r="F388" s="564"/>
      <c r="G388" s="564"/>
      <c r="H388" s="567"/>
      <c r="I388" s="568"/>
      <c r="J388" s="569"/>
      <c r="K388" s="570"/>
    </row>
    <row r="389" spans="1:11" s="345" customFormat="1" ht="14.25">
      <c r="A389" s="472">
        <v>377</v>
      </c>
      <c r="B389" s="565"/>
      <c r="C389" s="564"/>
      <c r="D389" s="565"/>
      <c r="E389" s="566"/>
      <c r="F389" s="564"/>
      <c r="G389" s="564"/>
      <c r="H389" s="567"/>
      <c r="I389" s="568"/>
      <c r="J389" s="569"/>
      <c r="K389" s="570"/>
    </row>
    <row r="390" spans="1:11" s="345" customFormat="1" ht="14.25">
      <c r="A390" s="472">
        <v>378</v>
      </c>
      <c r="B390" s="565"/>
      <c r="C390" s="564"/>
      <c r="D390" s="565"/>
      <c r="E390" s="566"/>
      <c r="F390" s="564"/>
      <c r="G390" s="564"/>
      <c r="H390" s="567"/>
      <c r="I390" s="568"/>
      <c r="J390" s="569"/>
      <c r="K390" s="570"/>
    </row>
    <row r="391" spans="1:11" s="345" customFormat="1" ht="14.25">
      <c r="A391" s="472">
        <v>379</v>
      </c>
      <c r="B391" s="565"/>
      <c r="C391" s="564"/>
      <c r="D391" s="565"/>
      <c r="E391" s="566"/>
      <c r="F391" s="564"/>
      <c r="G391" s="564"/>
      <c r="H391" s="567"/>
      <c r="I391" s="568"/>
      <c r="J391" s="569"/>
      <c r="K391" s="570"/>
    </row>
    <row r="392" spans="1:11" s="345" customFormat="1" ht="14.25">
      <c r="A392" s="472">
        <v>380</v>
      </c>
      <c r="B392" s="565"/>
      <c r="C392" s="564"/>
      <c r="D392" s="565"/>
      <c r="E392" s="566"/>
      <c r="F392" s="564"/>
      <c r="G392" s="564"/>
      <c r="H392" s="567"/>
      <c r="I392" s="568"/>
      <c r="J392" s="569"/>
      <c r="K392" s="570"/>
    </row>
    <row r="393" spans="1:11" s="345" customFormat="1" ht="14.25">
      <c r="A393" s="472">
        <v>381</v>
      </c>
      <c r="B393" s="565"/>
      <c r="C393" s="564"/>
      <c r="D393" s="565"/>
      <c r="E393" s="566"/>
      <c r="F393" s="564"/>
      <c r="G393" s="564"/>
      <c r="H393" s="567"/>
      <c r="I393" s="568"/>
      <c r="J393" s="569"/>
      <c r="K393" s="570"/>
    </row>
    <row r="394" spans="1:11" s="345" customFormat="1" ht="14.25">
      <c r="A394" s="472">
        <v>382</v>
      </c>
      <c r="B394" s="565"/>
      <c r="C394" s="564"/>
      <c r="D394" s="565"/>
      <c r="E394" s="566"/>
      <c r="F394" s="564"/>
      <c r="G394" s="564"/>
      <c r="H394" s="567"/>
      <c r="I394" s="568"/>
      <c r="J394" s="569"/>
      <c r="K394" s="570"/>
    </row>
    <row r="395" spans="1:11" s="345" customFormat="1" ht="14.25">
      <c r="A395" s="472">
        <v>383</v>
      </c>
      <c r="B395" s="565"/>
      <c r="C395" s="564"/>
      <c r="D395" s="565"/>
      <c r="E395" s="566"/>
      <c r="F395" s="564"/>
      <c r="G395" s="564"/>
      <c r="H395" s="567"/>
      <c r="I395" s="568"/>
      <c r="J395" s="569"/>
      <c r="K395" s="570"/>
    </row>
    <row r="396" spans="1:11" s="345" customFormat="1" ht="14.25">
      <c r="A396" s="472">
        <v>384</v>
      </c>
      <c r="B396" s="565"/>
      <c r="C396" s="564"/>
      <c r="D396" s="565"/>
      <c r="E396" s="566"/>
      <c r="F396" s="564"/>
      <c r="G396" s="564"/>
      <c r="H396" s="567"/>
      <c r="I396" s="568"/>
      <c r="J396" s="569"/>
      <c r="K396" s="570"/>
    </row>
    <row r="397" spans="1:11" s="345" customFormat="1" ht="14.25">
      <c r="A397" s="472">
        <v>385</v>
      </c>
      <c r="B397" s="565"/>
      <c r="C397" s="564"/>
      <c r="D397" s="565"/>
      <c r="E397" s="566"/>
      <c r="F397" s="564"/>
      <c r="G397" s="564"/>
      <c r="H397" s="567"/>
      <c r="I397" s="568"/>
      <c r="J397" s="569"/>
      <c r="K397" s="570"/>
    </row>
    <row r="398" spans="1:11" s="345" customFormat="1" ht="14.25">
      <c r="A398" s="472">
        <v>386</v>
      </c>
      <c r="B398" s="565"/>
      <c r="C398" s="564"/>
      <c r="D398" s="565"/>
      <c r="E398" s="566"/>
      <c r="F398" s="564"/>
      <c r="G398" s="564"/>
      <c r="H398" s="567"/>
      <c r="I398" s="568"/>
      <c r="J398" s="569"/>
      <c r="K398" s="570"/>
    </row>
    <row r="399" spans="1:11" s="345" customFormat="1" ht="14.25">
      <c r="A399" s="472">
        <v>387</v>
      </c>
      <c r="B399" s="565"/>
      <c r="C399" s="564"/>
      <c r="D399" s="565"/>
      <c r="E399" s="566"/>
      <c r="F399" s="564"/>
      <c r="G399" s="564"/>
      <c r="H399" s="567"/>
      <c r="I399" s="568"/>
      <c r="J399" s="569"/>
      <c r="K399" s="570"/>
    </row>
    <row r="400" spans="1:11" s="345" customFormat="1" ht="14.25">
      <c r="A400" s="472">
        <v>388</v>
      </c>
      <c r="B400" s="565"/>
      <c r="C400" s="564"/>
      <c r="D400" s="565"/>
      <c r="E400" s="566"/>
      <c r="F400" s="564"/>
      <c r="G400" s="564"/>
      <c r="H400" s="567"/>
      <c r="I400" s="568"/>
      <c r="J400" s="569"/>
      <c r="K400" s="570"/>
    </row>
    <row r="401" spans="1:11" s="345" customFormat="1" ht="14.25">
      <c r="A401" s="472">
        <v>389</v>
      </c>
      <c r="B401" s="565"/>
      <c r="C401" s="564"/>
      <c r="D401" s="565"/>
      <c r="E401" s="566"/>
      <c r="F401" s="564"/>
      <c r="G401" s="564"/>
      <c r="H401" s="567"/>
      <c r="I401" s="568"/>
      <c r="J401" s="569"/>
      <c r="K401" s="570"/>
    </row>
    <row r="402" spans="1:11" s="345" customFormat="1" ht="14.25">
      <c r="A402" s="472">
        <v>390</v>
      </c>
      <c r="B402" s="565"/>
      <c r="C402" s="564"/>
      <c r="D402" s="565"/>
      <c r="E402" s="566"/>
      <c r="F402" s="564"/>
      <c r="G402" s="564"/>
      <c r="H402" s="567"/>
      <c r="I402" s="568"/>
      <c r="J402" s="569"/>
      <c r="K402" s="570"/>
    </row>
    <row r="403" spans="1:11" s="345" customFormat="1" ht="14.25">
      <c r="A403" s="472">
        <v>391</v>
      </c>
      <c r="B403" s="565"/>
      <c r="C403" s="564"/>
      <c r="D403" s="565"/>
      <c r="E403" s="566"/>
      <c r="F403" s="564"/>
      <c r="G403" s="564"/>
      <c r="H403" s="567"/>
      <c r="I403" s="568"/>
      <c r="J403" s="569"/>
      <c r="K403" s="570"/>
    </row>
    <row r="404" spans="1:11" s="345" customFormat="1" ht="14.25">
      <c r="A404" s="472">
        <v>392</v>
      </c>
      <c r="B404" s="565"/>
      <c r="C404" s="564"/>
      <c r="D404" s="565"/>
      <c r="E404" s="566"/>
      <c r="F404" s="564"/>
      <c r="G404" s="564"/>
      <c r="H404" s="567"/>
      <c r="I404" s="568"/>
      <c r="J404" s="569"/>
      <c r="K404" s="570"/>
    </row>
    <row r="405" spans="1:11" s="345" customFormat="1" ht="14.25">
      <c r="A405" s="472">
        <v>393</v>
      </c>
      <c r="B405" s="565"/>
      <c r="C405" s="564"/>
      <c r="D405" s="565"/>
      <c r="E405" s="566"/>
      <c r="F405" s="564"/>
      <c r="G405" s="564"/>
      <c r="H405" s="567"/>
      <c r="I405" s="568"/>
      <c r="J405" s="569"/>
      <c r="K405" s="570"/>
    </row>
    <row r="406" spans="1:11" s="345" customFormat="1" ht="14.25">
      <c r="A406" s="472">
        <v>394</v>
      </c>
      <c r="B406" s="565"/>
      <c r="C406" s="564"/>
      <c r="D406" s="565"/>
      <c r="E406" s="566"/>
      <c r="F406" s="564"/>
      <c r="G406" s="564"/>
      <c r="H406" s="567"/>
      <c r="I406" s="568"/>
      <c r="J406" s="569"/>
      <c r="K406" s="570"/>
    </row>
    <row r="407" spans="1:11" s="345" customFormat="1" ht="14.25">
      <c r="A407" s="472">
        <v>395</v>
      </c>
      <c r="B407" s="565"/>
      <c r="C407" s="564"/>
      <c r="D407" s="565"/>
      <c r="E407" s="566"/>
      <c r="F407" s="564"/>
      <c r="G407" s="564"/>
      <c r="H407" s="567"/>
      <c r="I407" s="568"/>
      <c r="J407" s="569"/>
      <c r="K407" s="570"/>
    </row>
    <row r="408" spans="1:11" s="345" customFormat="1" ht="14.25">
      <c r="A408" s="472">
        <v>396</v>
      </c>
      <c r="B408" s="565"/>
      <c r="C408" s="564"/>
      <c r="D408" s="565"/>
      <c r="E408" s="566"/>
      <c r="F408" s="564"/>
      <c r="G408" s="564"/>
      <c r="H408" s="567"/>
      <c r="I408" s="568"/>
      <c r="J408" s="569"/>
      <c r="K408" s="570"/>
    </row>
    <row r="409" spans="1:11" s="345" customFormat="1" ht="14.25">
      <c r="A409" s="472">
        <v>397</v>
      </c>
      <c r="B409" s="565"/>
      <c r="C409" s="564"/>
      <c r="D409" s="565"/>
      <c r="E409" s="566"/>
      <c r="F409" s="564"/>
      <c r="G409" s="564"/>
      <c r="H409" s="567"/>
      <c r="I409" s="568"/>
      <c r="J409" s="569"/>
      <c r="K409" s="570"/>
    </row>
    <row r="410" spans="1:11" s="345" customFormat="1" ht="14.25">
      <c r="A410" s="472">
        <v>398</v>
      </c>
      <c r="B410" s="565"/>
      <c r="C410" s="564"/>
      <c r="D410" s="565"/>
      <c r="E410" s="566"/>
      <c r="F410" s="564"/>
      <c r="G410" s="564"/>
      <c r="H410" s="567"/>
      <c r="I410" s="568"/>
      <c r="J410" s="569"/>
      <c r="K410" s="570"/>
    </row>
    <row r="411" spans="1:11" s="345" customFormat="1" ht="14.25">
      <c r="A411" s="472">
        <v>399</v>
      </c>
      <c r="B411" s="565"/>
      <c r="C411" s="564"/>
      <c r="D411" s="565"/>
      <c r="E411" s="566"/>
      <c r="F411" s="564"/>
      <c r="G411" s="564"/>
      <c r="H411" s="567"/>
      <c r="I411" s="568"/>
      <c r="J411" s="569"/>
      <c r="K411" s="570"/>
    </row>
    <row r="412" spans="1:11" s="345" customFormat="1" ht="14.25">
      <c r="A412" s="472">
        <v>400</v>
      </c>
      <c r="B412" s="565"/>
      <c r="C412" s="564"/>
      <c r="D412" s="565"/>
      <c r="E412" s="566"/>
      <c r="F412" s="564"/>
      <c r="G412" s="564"/>
      <c r="H412" s="567"/>
      <c r="I412" s="568"/>
      <c r="J412" s="569"/>
      <c r="K412" s="570"/>
    </row>
    <row r="413" spans="1:11" s="345" customFormat="1" ht="14.25">
      <c r="A413" s="472">
        <v>401</v>
      </c>
      <c r="B413" s="565"/>
      <c r="C413" s="564"/>
      <c r="D413" s="565"/>
      <c r="E413" s="566"/>
      <c r="F413" s="564"/>
      <c r="G413" s="564"/>
      <c r="H413" s="567"/>
      <c r="I413" s="568"/>
      <c r="J413" s="569"/>
      <c r="K413" s="570"/>
    </row>
    <row r="414" spans="1:11" s="345" customFormat="1" ht="14.25">
      <c r="A414" s="472">
        <v>402</v>
      </c>
      <c r="B414" s="565"/>
      <c r="C414" s="564"/>
      <c r="D414" s="565"/>
      <c r="E414" s="566"/>
      <c r="F414" s="564"/>
      <c r="G414" s="564"/>
      <c r="H414" s="567"/>
      <c r="I414" s="568"/>
      <c r="J414" s="569"/>
      <c r="K414" s="570"/>
    </row>
    <row r="415" spans="1:11" s="345" customFormat="1" ht="14.25">
      <c r="A415" s="472">
        <v>403</v>
      </c>
      <c r="B415" s="565"/>
      <c r="C415" s="564"/>
      <c r="D415" s="565"/>
      <c r="E415" s="566"/>
      <c r="F415" s="564"/>
      <c r="G415" s="564"/>
      <c r="H415" s="567"/>
      <c r="I415" s="568"/>
      <c r="J415" s="569"/>
      <c r="K415" s="570"/>
    </row>
    <row r="416" spans="1:11" s="345" customFormat="1" ht="14.25">
      <c r="A416" s="472">
        <v>404</v>
      </c>
      <c r="B416" s="565"/>
      <c r="C416" s="564"/>
      <c r="D416" s="565"/>
      <c r="E416" s="566"/>
      <c r="F416" s="564"/>
      <c r="G416" s="564"/>
      <c r="H416" s="567"/>
      <c r="I416" s="568"/>
      <c r="J416" s="569"/>
      <c r="K416" s="570"/>
    </row>
    <row r="417" spans="1:11" s="345" customFormat="1" ht="14.25">
      <c r="A417" s="472">
        <v>405</v>
      </c>
      <c r="B417" s="565"/>
      <c r="C417" s="564"/>
      <c r="D417" s="565"/>
      <c r="E417" s="566"/>
      <c r="F417" s="564"/>
      <c r="G417" s="564"/>
      <c r="H417" s="567"/>
      <c r="I417" s="568"/>
      <c r="J417" s="569"/>
      <c r="K417" s="570"/>
    </row>
    <row r="418" spans="1:11" s="345" customFormat="1" ht="14.25">
      <c r="A418" s="472">
        <v>406</v>
      </c>
      <c r="B418" s="565"/>
      <c r="C418" s="564"/>
      <c r="D418" s="565"/>
      <c r="E418" s="566"/>
      <c r="F418" s="564"/>
      <c r="G418" s="564"/>
      <c r="H418" s="567"/>
      <c r="I418" s="568"/>
      <c r="J418" s="569"/>
      <c r="K418" s="570"/>
    </row>
    <row r="419" spans="1:11" s="345" customFormat="1" ht="14.25">
      <c r="A419" s="472">
        <v>407</v>
      </c>
      <c r="B419" s="565"/>
      <c r="C419" s="564"/>
      <c r="D419" s="565"/>
      <c r="E419" s="566"/>
      <c r="F419" s="564"/>
      <c r="G419" s="564"/>
      <c r="H419" s="567"/>
      <c r="I419" s="568"/>
      <c r="J419" s="569"/>
      <c r="K419" s="570"/>
    </row>
    <row r="420" spans="1:11" s="345" customFormat="1" ht="14.25">
      <c r="A420" s="472">
        <v>408</v>
      </c>
      <c r="B420" s="565"/>
      <c r="C420" s="564"/>
      <c r="D420" s="565"/>
      <c r="E420" s="566"/>
      <c r="F420" s="564"/>
      <c r="G420" s="564"/>
      <c r="H420" s="567"/>
      <c r="I420" s="568"/>
      <c r="J420" s="569"/>
      <c r="K420" s="570"/>
    </row>
    <row r="421" spans="1:11" s="345" customFormat="1" ht="14.25">
      <c r="A421" s="472">
        <v>409</v>
      </c>
      <c r="B421" s="565"/>
      <c r="C421" s="564"/>
      <c r="D421" s="565"/>
      <c r="E421" s="566"/>
      <c r="F421" s="564"/>
      <c r="G421" s="564"/>
      <c r="H421" s="567"/>
      <c r="I421" s="568"/>
      <c r="J421" s="569"/>
      <c r="K421" s="570"/>
    </row>
    <row r="422" spans="1:11" s="345" customFormat="1" ht="14.25">
      <c r="A422" s="472">
        <v>410</v>
      </c>
      <c r="B422" s="565"/>
      <c r="C422" s="564"/>
      <c r="D422" s="565"/>
      <c r="E422" s="566"/>
      <c r="F422" s="564"/>
      <c r="G422" s="564"/>
      <c r="H422" s="567"/>
      <c r="I422" s="568"/>
      <c r="J422" s="569"/>
      <c r="K422" s="570"/>
    </row>
    <row r="423" spans="1:11" s="345" customFormat="1" ht="14.25">
      <c r="A423" s="472">
        <v>411</v>
      </c>
      <c r="B423" s="565"/>
      <c r="C423" s="564"/>
      <c r="D423" s="565"/>
      <c r="E423" s="566"/>
      <c r="F423" s="564"/>
      <c r="G423" s="564"/>
      <c r="H423" s="567"/>
      <c r="I423" s="568"/>
      <c r="J423" s="569"/>
      <c r="K423" s="570"/>
    </row>
    <row r="424" spans="1:11" s="345" customFormat="1" ht="14.25">
      <c r="A424" s="472">
        <v>412</v>
      </c>
      <c r="B424" s="565"/>
      <c r="C424" s="564"/>
      <c r="D424" s="565"/>
      <c r="E424" s="566"/>
      <c r="F424" s="564"/>
      <c r="G424" s="564"/>
      <c r="H424" s="567"/>
      <c r="I424" s="568"/>
      <c r="J424" s="569"/>
      <c r="K424" s="570"/>
    </row>
    <row r="425" spans="1:11" s="345" customFormat="1" ht="14.25">
      <c r="A425" s="472">
        <v>413</v>
      </c>
      <c r="B425" s="565"/>
      <c r="C425" s="564"/>
      <c r="D425" s="565"/>
      <c r="E425" s="566"/>
      <c r="F425" s="564"/>
      <c r="G425" s="564"/>
      <c r="H425" s="567"/>
      <c r="I425" s="568"/>
      <c r="J425" s="569"/>
      <c r="K425" s="570"/>
    </row>
    <row r="426" spans="1:11" s="345" customFormat="1" ht="14.25">
      <c r="A426" s="472">
        <v>414</v>
      </c>
      <c r="B426" s="565"/>
      <c r="C426" s="564"/>
      <c r="D426" s="565"/>
      <c r="E426" s="566"/>
      <c r="F426" s="564"/>
      <c r="G426" s="564"/>
      <c r="H426" s="567"/>
      <c r="I426" s="568"/>
      <c r="J426" s="569"/>
      <c r="K426" s="570"/>
    </row>
    <row r="427" spans="1:11" s="345" customFormat="1" ht="14.25">
      <c r="A427" s="472">
        <v>415</v>
      </c>
      <c r="B427" s="565"/>
      <c r="C427" s="564"/>
      <c r="D427" s="565"/>
      <c r="E427" s="566"/>
      <c r="F427" s="564"/>
      <c r="G427" s="564"/>
      <c r="H427" s="567"/>
      <c r="I427" s="568"/>
      <c r="J427" s="569"/>
      <c r="K427" s="570"/>
    </row>
    <row r="428" spans="1:11" s="345" customFormat="1" ht="14.25">
      <c r="A428" s="472">
        <v>416</v>
      </c>
      <c r="B428" s="565"/>
      <c r="C428" s="564"/>
      <c r="D428" s="565"/>
      <c r="E428" s="566"/>
      <c r="F428" s="564"/>
      <c r="G428" s="564"/>
      <c r="H428" s="567"/>
      <c r="I428" s="568"/>
      <c r="J428" s="569"/>
      <c r="K428" s="570"/>
    </row>
    <row r="429" spans="1:11" s="345" customFormat="1" ht="14.25">
      <c r="A429" s="472">
        <v>417</v>
      </c>
      <c r="B429" s="565"/>
      <c r="C429" s="564"/>
      <c r="D429" s="565"/>
      <c r="E429" s="566"/>
      <c r="F429" s="564"/>
      <c r="G429" s="564"/>
      <c r="H429" s="567"/>
      <c r="I429" s="568"/>
      <c r="J429" s="569"/>
      <c r="K429" s="570"/>
    </row>
    <row r="430" spans="1:11" s="345" customFormat="1" ht="14.25">
      <c r="A430" s="472">
        <v>418</v>
      </c>
      <c r="B430" s="565"/>
      <c r="C430" s="564"/>
      <c r="D430" s="565"/>
      <c r="E430" s="566"/>
      <c r="F430" s="564"/>
      <c r="G430" s="564"/>
      <c r="H430" s="567"/>
      <c r="I430" s="568"/>
      <c r="J430" s="569"/>
      <c r="K430" s="570"/>
    </row>
    <row r="431" spans="1:11" s="345" customFormat="1" ht="14.25">
      <c r="A431" s="472">
        <v>419</v>
      </c>
      <c r="B431" s="565"/>
      <c r="C431" s="564"/>
      <c r="D431" s="565"/>
      <c r="E431" s="566"/>
      <c r="F431" s="564"/>
      <c r="G431" s="564"/>
      <c r="H431" s="567"/>
      <c r="I431" s="568"/>
      <c r="J431" s="569"/>
      <c r="K431" s="570"/>
    </row>
    <row r="432" spans="1:11" s="345" customFormat="1" ht="14.25">
      <c r="A432" s="472">
        <v>420</v>
      </c>
      <c r="B432" s="565"/>
      <c r="C432" s="564"/>
      <c r="D432" s="565"/>
      <c r="E432" s="566"/>
      <c r="F432" s="564"/>
      <c r="G432" s="564"/>
      <c r="H432" s="567"/>
      <c r="I432" s="568"/>
      <c r="J432" s="569"/>
      <c r="K432" s="570"/>
    </row>
    <row r="433" spans="1:11" s="345" customFormat="1" ht="14.25">
      <c r="A433" s="472">
        <v>421</v>
      </c>
      <c r="B433" s="565"/>
      <c r="C433" s="564"/>
      <c r="D433" s="565"/>
      <c r="E433" s="566"/>
      <c r="F433" s="564"/>
      <c r="G433" s="564"/>
      <c r="H433" s="567"/>
      <c r="I433" s="568"/>
      <c r="J433" s="569"/>
      <c r="K433" s="570"/>
    </row>
    <row r="434" spans="1:11" s="345" customFormat="1" ht="14.25">
      <c r="A434" s="472">
        <v>422</v>
      </c>
      <c r="B434" s="565"/>
      <c r="C434" s="564"/>
      <c r="D434" s="565"/>
      <c r="E434" s="566"/>
      <c r="F434" s="564"/>
      <c r="G434" s="564"/>
      <c r="H434" s="567"/>
      <c r="I434" s="568"/>
      <c r="J434" s="569"/>
      <c r="K434" s="570"/>
    </row>
    <row r="435" spans="1:11" s="345" customFormat="1" ht="14.25">
      <c r="A435" s="472">
        <v>423</v>
      </c>
      <c r="B435" s="565"/>
      <c r="C435" s="564"/>
      <c r="D435" s="565"/>
      <c r="E435" s="566"/>
      <c r="F435" s="564"/>
      <c r="G435" s="564"/>
      <c r="H435" s="567"/>
      <c r="I435" s="568"/>
      <c r="J435" s="569"/>
      <c r="K435" s="570"/>
    </row>
    <row r="436" spans="1:11" s="345" customFormat="1" ht="14.25">
      <c r="A436" s="472">
        <v>424</v>
      </c>
      <c r="B436" s="565"/>
      <c r="C436" s="564"/>
      <c r="D436" s="565"/>
      <c r="E436" s="566"/>
      <c r="F436" s="564"/>
      <c r="G436" s="564"/>
      <c r="H436" s="567"/>
      <c r="I436" s="568"/>
      <c r="J436" s="569"/>
      <c r="K436" s="570"/>
    </row>
    <row r="437" spans="1:11" s="345" customFormat="1" ht="14.25">
      <c r="A437" s="472">
        <v>425</v>
      </c>
      <c r="B437" s="565"/>
      <c r="C437" s="564"/>
      <c r="D437" s="565"/>
      <c r="E437" s="566"/>
      <c r="F437" s="564"/>
      <c r="G437" s="564"/>
      <c r="H437" s="567"/>
      <c r="I437" s="568"/>
      <c r="J437" s="569"/>
      <c r="K437" s="570"/>
    </row>
    <row r="438" spans="1:11" s="345" customFormat="1" ht="14.25">
      <c r="A438" s="472">
        <v>426</v>
      </c>
      <c r="B438" s="565"/>
      <c r="C438" s="564"/>
      <c r="D438" s="565"/>
      <c r="E438" s="566"/>
      <c r="F438" s="564"/>
      <c r="G438" s="564"/>
      <c r="H438" s="567"/>
      <c r="I438" s="568"/>
      <c r="J438" s="569"/>
      <c r="K438" s="570"/>
    </row>
    <row r="439" spans="1:11" s="345" customFormat="1" ht="14.25">
      <c r="A439" s="472">
        <v>427</v>
      </c>
      <c r="B439" s="565"/>
      <c r="C439" s="564"/>
      <c r="D439" s="565"/>
      <c r="E439" s="566"/>
      <c r="F439" s="564"/>
      <c r="G439" s="564"/>
      <c r="H439" s="567"/>
      <c r="I439" s="568"/>
      <c r="J439" s="569"/>
      <c r="K439" s="570"/>
    </row>
    <row r="440" spans="1:11" s="345" customFormat="1" ht="14.25">
      <c r="A440" s="472">
        <v>428</v>
      </c>
      <c r="B440" s="565"/>
      <c r="C440" s="564"/>
      <c r="D440" s="565"/>
      <c r="E440" s="566"/>
      <c r="F440" s="564"/>
      <c r="G440" s="564"/>
      <c r="H440" s="567"/>
      <c r="I440" s="568"/>
      <c r="J440" s="569"/>
      <c r="K440" s="570"/>
    </row>
    <row r="441" spans="1:11" s="345" customFormat="1" ht="14.25">
      <c r="A441" s="472">
        <v>429</v>
      </c>
      <c r="B441" s="565"/>
      <c r="C441" s="564"/>
      <c r="D441" s="565"/>
      <c r="E441" s="566"/>
      <c r="F441" s="564"/>
      <c r="G441" s="564"/>
      <c r="H441" s="567"/>
      <c r="I441" s="568"/>
      <c r="J441" s="569"/>
      <c r="K441" s="570"/>
    </row>
    <row r="442" spans="1:11" s="345" customFormat="1" ht="14.25">
      <c r="A442" s="472">
        <v>430</v>
      </c>
      <c r="B442" s="565"/>
      <c r="C442" s="564"/>
      <c r="D442" s="565"/>
      <c r="E442" s="566"/>
      <c r="F442" s="564"/>
      <c r="G442" s="564"/>
      <c r="H442" s="567"/>
      <c r="I442" s="568"/>
      <c r="J442" s="569"/>
      <c r="K442" s="570"/>
    </row>
    <row r="443" spans="1:11" s="345" customFormat="1" ht="14.25">
      <c r="A443" s="472">
        <v>431</v>
      </c>
      <c r="B443" s="565"/>
      <c r="C443" s="564"/>
      <c r="D443" s="565"/>
      <c r="E443" s="566"/>
      <c r="F443" s="564"/>
      <c r="G443" s="564"/>
      <c r="H443" s="567"/>
      <c r="I443" s="568"/>
      <c r="J443" s="569"/>
      <c r="K443" s="570"/>
    </row>
    <row r="444" spans="1:11" s="345" customFormat="1" ht="14.25">
      <c r="A444" s="472">
        <v>432</v>
      </c>
      <c r="B444" s="565"/>
      <c r="C444" s="564"/>
      <c r="D444" s="565"/>
      <c r="E444" s="566"/>
      <c r="F444" s="564"/>
      <c r="G444" s="564"/>
      <c r="H444" s="567"/>
      <c r="I444" s="568"/>
      <c r="J444" s="569"/>
      <c r="K444" s="570"/>
    </row>
    <row r="445" spans="1:11" s="345" customFormat="1" ht="14.25">
      <c r="A445" s="472">
        <v>433</v>
      </c>
      <c r="B445" s="565"/>
      <c r="C445" s="564"/>
      <c r="D445" s="565"/>
      <c r="E445" s="566"/>
      <c r="F445" s="564"/>
      <c r="G445" s="564"/>
      <c r="H445" s="567"/>
      <c r="I445" s="568"/>
      <c r="J445" s="569"/>
      <c r="K445" s="570"/>
    </row>
    <row r="446" spans="1:11" s="345" customFormat="1" ht="14.25">
      <c r="A446" s="472">
        <v>434</v>
      </c>
      <c r="B446" s="565"/>
      <c r="C446" s="564"/>
      <c r="D446" s="565"/>
      <c r="E446" s="566"/>
      <c r="F446" s="564"/>
      <c r="G446" s="564"/>
      <c r="H446" s="567"/>
      <c r="I446" s="568"/>
      <c r="J446" s="569"/>
      <c r="K446" s="570"/>
    </row>
    <row r="447" spans="1:11" s="345" customFormat="1" ht="14.25">
      <c r="A447" s="472">
        <v>435</v>
      </c>
      <c r="B447" s="565"/>
      <c r="C447" s="564"/>
      <c r="D447" s="565"/>
      <c r="E447" s="566"/>
      <c r="F447" s="564"/>
      <c r="G447" s="564"/>
      <c r="H447" s="567"/>
      <c r="I447" s="568"/>
      <c r="J447" s="569"/>
      <c r="K447" s="570"/>
    </row>
    <row r="448" spans="1:11" s="345" customFormat="1" ht="14.25">
      <c r="A448" s="472">
        <v>436</v>
      </c>
      <c r="B448" s="565"/>
      <c r="C448" s="564"/>
      <c r="D448" s="565"/>
      <c r="E448" s="566"/>
      <c r="F448" s="564"/>
      <c r="G448" s="564"/>
      <c r="H448" s="567"/>
      <c r="I448" s="568"/>
      <c r="J448" s="569"/>
      <c r="K448" s="570"/>
    </row>
    <row r="449" spans="1:11" s="345" customFormat="1" ht="14.25">
      <c r="A449" s="472">
        <v>437</v>
      </c>
      <c r="B449" s="565"/>
      <c r="C449" s="564"/>
      <c r="D449" s="565"/>
      <c r="E449" s="566"/>
      <c r="F449" s="564"/>
      <c r="G449" s="564"/>
      <c r="H449" s="567"/>
      <c r="I449" s="568"/>
      <c r="J449" s="569"/>
      <c r="K449" s="570"/>
    </row>
    <row r="450" spans="1:11" s="345" customFormat="1" ht="14.25">
      <c r="A450" s="472">
        <v>438</v>
      </c>
      <c r="B450" s="565"/>
      <c r="C450" s="564"/>
      <c r="D450" s="565"/>
      <c r="E450" s="566"/>
      <c r="F450" s="564"/>
      <c r="G450" s="564"/>
      <c r="H450" s="567"/>
      <c r="I450" s="568"/>
      <c r="J450" s="569"/>
      <c r="K450" s="570"/>
    </row>
    <row r="451" spans="1:11" s="345" customFormat="1" ht="14.25">
      <c r="A451" s="472">
        <v>439</v>
      </c>
      <c r="B451" s="565"/>
      <c r="C451" s="564"/>
      <c r="D451" s="565"/>
      <c r="E451" s="566"/>
      <c r="F451" s="564"/>
      <c r="G451" s="564"/>
      <c r="H451" s="567"/>
      <c r="I451" s="568"/>
      <c r="J451" s="569"/>
      <c r="K451" s="570"/>
    </row>
    <row r="452" spans="1:11" s="345" customFormat="1" ht="14.25">
      <c r="A452" s="472">
        <v>440</v>
      </c>
      <c r="B452" s="565"/>
      <c r="C452" s="564"/>
      <c r="D452" s="565"/>
      <c r="E452" s="566"/>
      <c r="F452" s="564"/>
      <c r="G452" s="564"/>
      <c r="H452" s="567"/>
      <c r="I452" s="568"/>
      <c r="J452" s="569"/>
      <c r="K452" s="570"/>
    </row>
    <row r="453" spans="1:11" s="345" customFormat="1" ht="14.25">
      <c r="A453" s="472">
        <v>441</v>
      </c>
      <c r="B453" s="565"/>
      <c r="C453" s="564"/>
      <c r="D453" s="565"/>
      <c r="E453" s="566"/>
      <c r="F453" s="564"/>
      <c r="G453" s="564"/>
      <c r="H453" s="567"/>
      <c r="I453" s="568"/>
      <c r="J453" s="569"/>
      <c r="K453" s="570"/>
    </row>
    <row r="454" spans="1:11" s="345" customFormat="1" ht="14.25">
      <c r="A454" s="472">
        <v>442</v>
      </c>
      <c r="B454" s="565"/>
      <c r="C454" s="564"/>
      <c r="D454" s="565"/>
      <c r="E454" s="566"/>
      <c r="F454" s="564"/>
      <c r="G454" s="564"/>
      <c r="H454" s="567"/>
      <c r="I454" s="568"/>
      <c r="J454" s="569"/>
      <c r="K454" s="570"/>
    </row>
    <row r="455" spans="1:11" s="345" customFormat="1" ht="14.25">
      <c r="A455" s="472">
        <v>443</v>
      </c>
      <c r="B455" s="565"/>
      <c r="C455" s="564"/>
      <c r="D455" s="565"/>
      <c r="E455" s="566"/>
      <c r="F455" s="564"/>
      <c r="G455" s="564"/>
      <c r="H455" s="567"/>
      <c r="I455" s="568"/>
      <c r="J455" s="569"/>
      <c r="K455" s="570"/>
    </row>
    <row r="456" spans="1:11" s="345" customFormat="1" ht="14.25">
      <c r="A456" s="472">
        <v>444</v>
      </c>
      <c r="B456" s="565"/>
      <c r="C456" s="564"/>
      <c r="D456" s="565"/>
      <c r="E456" s="566"/>
      <c r="F456" s="564"/>
      <c r="G456" s="564"/>
      <c r="H456" s="567"/>
      <c r="I456" s="568"/>
      <c r="J456" s="569"/>
      <c r="K456" s="570"/>
    </row>
    <row r="457" spans="1:11" s="345" customFormat="1" ht="14.25">
      <c r="A457" s="472">
        <v>445</v>
      </c>
      <c r="B457" s="565"/>
      <c r="C457" s="564"/>
      <c r="D457" s="565"/>
      <c r="E457" s="566"/>
      <c r="F457" s="564"/>
      <c r="G457" s="564"/>
      <c r="H457" s="567"/>
      <c r="I457" s="568"/>
      <c r="J457" s="569"/>
      <c r="K457" s="570"/>
    </row>
    <row r="458" spans="1:11" s="345" customFormat="1" ht="14.25">
      <c r="A458" s="472">
        <v>446</v>
      </c>
      <c r="B458" s="565"/>
      <c r="C458" s="564"/>
      <c r="D458" s="565"/>
      <c r="E458" s="566"/>
      <c r="F458" s="564"/>
      <c r="G458" s="564"/>
      <c r="H458" s="567"/>
      <c r="I458" s="568"/>
      <c r="J458" s="569"/>
      <c r="K458" s="570"/>
    </row>
    <row r="459" spans="1:11" s="345" customFormat="1" ht="14.25">
      <c r="A459" s="472">
        <v>447</v>
      </c>
      <c r="B459" s="565"/>
      <c r="C459" s="564"/>
      <c r="D459" s="565"/>
      <c r="E459" s="566"/>
      <c r="F459" s="564"/>
      <c r="G459" s="564"/>
      <c r="H459" s="567"/>
      <c r="I459" s="568"/>
      <c r="J459" s="569"/>
      <c r="K459" s="570"/>
    </row>
    <row r="460" spans="1:11" s="345" customFormat="1" ht="14.25">
      <c r="A460" s="472">
        <v>448</v>
      </c>
      <c r="B460" s="565"/>
      <c r="C460" s="564"/>
      <c r="D460" s="565"/>
      <c r="E460" s="566"/>
      <c r="F460" s="564"/>
      <c r="G460" s="564"/>
      <c r="H460" s="567"/>
      <c r="I460" s="568"/>
      <c r="J460" s="569"/>
      <c r="K460" s="570"/>
    </row>
    <row r="461" spans="1:11" s="345" customFormat="1" ht="14.25">
      <c r="A461" s="472">
        <v>449</v>
      </c>
      <c r="B461" s="565"/>
      <c r="C461" s="564"/>
      <c r="D461" s="565"/>
      <c r="E461" s="566"/>
      <c r="F461" s="564"/>
      <c r="G461" s="564"/>
      <c r="H461" s="567"/>
      <c r="I461" s="568"/>
      <c r="J461" s="569"/>
      <c r="K461" s="570"/>
    </row>
    <row r="462" spans="1:11" s="345" customFormat="1" ht="14.25">
      <c r="A462" s="472">
        <v>450</v>
      </c>
      <c r="B462" s="565"/>
      <c r="C462" s="564"/>
      <c r="D462" s="565"/>
      <c r="E462" s="566"/>
      <c r="F462" s="564"/>
      <c r="G462" s="564"/>
      <c r="H462" s="567"/>
      <c r="I462" s="568"/>
      <c r="J462" s="569"/>
      <c r="K462" s="570"/>
    </row>
    <row r="463" spans="1:11" s="345" customFormat="1" ht="14.25">
      <c r="A463" s="472">
        <v>451</v>
      </c>
      <c r="B463" s="565"/>
      <c r="C463" s="564"/>
      <c r="D463" s="565"/>
      <c r="E463" s="566"/>
      <c r="F463" s="564"/>
      <c r="G463" s="564"/>
      <c r="H463" s="567"/>
      <c r="I463" s="568"/>
      <c r="J463" s="569"/>
      <c r="K463" s="570"/>
    </row>
    <row r="464" spans="1:11" s="345" customFormat="1" ht="14.25">
      <c r="A464" s="472">
        <v>452</v>
      </c>
      <c r="B464" s="565"/>
      <c r="C464" s="564"/>
      <c r="D464" s="565"/>
      <c r="E464" s="566"/>
      <c r="F464" s="564"/>
      <c r="G464" s="564"/>
      <c r="H464" s="567"/>
      <c r="I464" s="568"/>
      <c r="J464" s="569"/>
      <c r="K464" s="570"/>
    </row>
    <row r="465" spans="1:11" s="345" customFormat="1" ht="14.25">
      <c r="A465" s="472">
        <v>453</v>
      </c>
      <c r="B465" s="565"/>
      <c r="C465" s="564"/>
      <c r="D465" s="565"/>
      <c r="E465" s="566"/>
      <c r="F465" s="564"/>
      <c r="G465" s="564"/>
      <c r="H465" s="567"/>
      <c r="I465" s="568"/>
      <c r="J465" s="569"/>
      <c r="K465" s="570"/>
    </row>
    <row r="466" spans="1:11" s="345" customFormat="1" ht="14.25">
      <c r="A466" s="472">
        <v>454</v>
      </c>
      <c r="B466" s="565"/>
      <c r="C466" s="564"/>
      <c r="D466" s="565"/>
      <c r="E466" s="566"/>
      <c r="F466" s="564"/>
      <c r="G466" s="564"/>
      <c r="H466" s="567"/>
      <c r="I466" s="568"/>
      <c r="J466" s="569"/>
      <c r="K466" s="570"/>
    </row>
    <row r="467" spans="1:11" s="345" customFormat="1" ht="14.25">
      <c r="A467" s="472">
        <v>455</v>
      </c>
      <c r="B467" s="565"/>
      <c r="C467" s="564"/>
      <c r="D467" s="565"/>
      <c r="E467" s="566"/>
      <c r="F467" s="564"/>
      <c r="G467" s="564"/>
      <c r="H467" s="567"/>
      <c r="I467" s="568"/>
      <c r="J467" s="569"/>
      <c r="K467" s="570"/>
    </row>
    <row r="468" spans="1:11" s="345" customFormat="1" ht="14.25">
      <c r="A468" s="472">
        <v>456</v>
      </c>
      <c r="B468" s="565"/>
      <c r="C468" s="564"/>
      <c r="D468" s="565"/>
      <c r="E468" s="566"/>
      <c r="F468" s="564"/>
      <c r="G468" s="564"/>
      <c r="H468" s="567"/>
      <c r="I468" s="568"/>
      <c r="J468" s="569"/>
      <c r="K468" s="570"/>
    </row>
    <row r="469" spans="1:11" s="345" customFormat="1" ht="14.25">
      <c r="A469" s="472">
        <v>457</v>
      </c>
      <c r="B469" s="565"/>
      <c r="C469" s="564"/>
      <c r="D469" s="565"/>
      <c r="E469" s="566"/>
      <c r="F469" s="564"/>
      <c r="G469" s="564"/>
      <c r="H469" s="567"/>
      <c r="I469" s="568"/>
      <c r="J469" s="569"/>
      <c r="K469" s="570"/>
    </row>
    <row r="470" spans="1:11" s="345" customFormat="1" ht="14.25">
      <c r="A470" s="472">
        <v>458</v>
      </c>
      <c r="B470" s="565"/>
      <c r="C470" s="564"/>
      <c r="D470" s="565"/>
      <c r="E470" s="566"/>
      <c r="F470" s="564"/>
      <c r="G470" s="564"/>
      <c r="H470" s="567"/>
      <c r="I470" s="568"/>
      <c r="J470" s="569"/>
      <c r="K470" s="570"/>
    </row>
    <row r="471" spans="1:11" s="345" customFormat="1" ht="14.25">
      <c r="A471" s="472">
        <v>459</v>
      </c>
      <c r="B471" s="565"/>
      <c r="C471" s="564"/>
      <c r="D471" s="565"/>
      <c r="E471" s="566"/>
      <c r="F471" s="564"/>
      <c r="G471" s="564"/>
      <c r="H471" s="567"/>
      <c r="I471" s="568"/>
      <c r="J471" s="569"/>
      <c r="K471" s="570"/>
    </row>
    <row r="472" spans="1:11" s="345" customFormat="1" ht="14.25">
      <c r="A472" s="472">
        <v>460</v>
      </c>
      <c r="B472" s="565"/>
      <c r="C472" s="564"/>
      <c r="D472" s="565"/>
      <c r="E472" s="566"/>
      <c r="F472" s="564"/>
      <c r="G472" s="564"/>
      <c r="H472" s="567"/>
      <c r="I472" s="568"/>
      <c r="J472" s="569"/>
      <c r="K472" s="570"/>
    </row>
    <row r="473" spans="1:11" s="345" customFormat="1" ht="14.25">
      <c r="A473" s="472">
        <v>461</v>
      </c>
      <c r="B473" s="565"/>
      <c r="C473" s="564"/>
      <c r="D473" s="565"/>
      <c r="E473" s="566"/>
      <c r="F473" s="564"/>
      <c r="G473" s="564"/>
      <c r="H473" s="567"/>
      <c r="I473" s="568"/>
      <c r="J473" s="569"/>
      <c r="K473" s="570"/>
    </row>
    <row r="474" spans="1:11" s="345" customFormat="1" ht="14.25">
      <c r="A474" s="472">
        <v>462</v>
      </c>
      <c r="B474" s="565"/>
      <c r="C474" s="564"/>
      <c r="D474" s="565"/>
      <c r="E474" s="566"/>
      <c r="F474" s="564"/>
      <c r="G474" s="564"/>
      <c r="H474" s="567"/>
      <c r="I474" s="568"/>
      <c r="J474" s="569"/>
      <c r="K474" s="570"/>
    </row>
    <row r="475" spans="1:11" s="345" customFormat="1" ht="14.25">
      <c r="A475" s="472">
        <v>463</v>
      </c>
      <c r="B475" s="565"/>
      <c r="C475" s="564"/>
      <c r="D475" s="565"/>
      <c r="E475" s="566"/>
      <c r="F475" s="564"/>
      <c r="G475" s="564"/>
      <c r="H475" s="567"/>
      <c r="I475" s="568"/>
      <c r="J475" s="569"/>
      <c r="K475" s="570"/>
    </row>
    <row r="476" spans="1:11" s="345" customFormat="1" ht="14.25">
      <c r="A476" s="472">
        <v>464</v>
      </c>
      <c r="B476" s="565"/>
      <c r="C476" s="564"/>
      <c r="D476" s="565"/>
      <c r="E476" s="566"/>
      <c r="F476" s="564"/>
      <c r="G476" s="564"/>
      <c r="H476" s="567"/>
      <c r="I476" s="568"/>
      <c r="J476" s="569"/>
      <c r="K476" s="570"/>
    </row>
    <row r="477" spans="1:11" s="345" customFormat="1" ht="14.25">
      <c r="A477" s="472">
        <v>465</v>
      </c>
      <c r="B477" s="565"/>
      <c r="C477" s="564"/>
      <c r="D477" s="565"/>
      <c r="E477" s="566"/>
      <c r="F477" s="564"/>
      <c r="G477" s="564"/>
      <c r="H477" s="567"/>
      <c r="I477" s="568"/>
      <c r="J477" s="569"/>
      <c r="K477" s="570"/>
    </row>
    <row r="478" spans="1:11" s="345" customFormat="1" ht="14.25">
      <c r="A478" s="472">
        <v>466</v>
      </c>
      <c r="B478" s="565"/>
      <c r="C478" s="564"/>
      <c r="D478" s="565"/>
      <c r="E478" s="566"/>
      <c r="F478" s="564"/>
      <c r="G478" s="564"/>
      <c r="H478" s="567"/>
      <c r="I478" s="568"/>
      <c r="J478" s="569"/>
      <c r="K478" s="570"/>
    </row>
    <row r="479" spans="1:11" s="345" customFormat="1" ht="14.25">
      <c r="A479" s="472">
        <v>467</v>
      </c>
      <c r="B479" s="565"/>
      <c r="C479" s="564"/>
      <c r="D479" s="565"/>
      <c r="E479" s="566"/>
      <c r="F479" s="564"/>
      <c r="G479" s="564"/>
      <c r="H479" s="567"/>
      <c r="I479" s="568"/>
      <c r="J479" s="569"/>
      <c r="K479" s="570"/>
    </row>
    <row r="480" spans="1:11" s="345" customFormat="1" ht="14.25">
      <c r="A480" s="472">
        <v>468</v>
      </c>
      <c r="B480" s="565"/>
      <c r="C480" s="564"/>
      <c r="D480" s="565"/>
      <c r="E480" s="566"/>
      <c r="F480" s="564"/>
      <c r="G480" s="564"/>
      <c r="H480" s="567"/>
      <c r="I480" s="568"/>
      <c r="J480" s="569"/>
      <c r="K480" s="570"/>
    </row>
    <row r="481" spans="1:11" s="345" customFormat="1" ht="14.25">
      <c r="A481" s="472">
        <v>469</v>
      </c>
      <c r="B481" s="565"/>
      <c r="C481" s="564"/>
      <c r="D481" s="565"/>
      <c r="E481" s="566"/>
      <c r="F481" s="564"/>
      <c r="G481" s="564"/>
      <c r="H481" s="567"/>
      <c r="I481" s="568"/>
      <c r="J481" s="569"/>
      <c r="K481" s="570"/>
    </row>
    <row r="482" spans="1:11" s="345" customFormat="1" ht="14.25">
      <c r="A482" s="472">
        <v>470</v>
      </c>
      <c r="B482" s="565"/>
      <c r="C482" s="564"/>
      <c r="D482" s="565"/>
      <c r="E482" s="566"/>
      <c r="F482" s="564"/>
      <c r="G482" s="564"/>
      <c r="H482" s="567"/>
      <c r="I482" s="568"/>
      <c r="J482" s="569"/>
      <c r="K482" s="570"/>
    </row>
    <row r="483" spans="1:11" s="345" customFormat="1" ht="14.25">
      <c r="A483" s="472">
        <v>471</v>
      </c>
      <c r="B483" s="565"/>
      <c r="C483" s="564"/>
      <c r="D483" s="565"/>
      <c r="E483" s="566"/>
      <c r="F483" s="564"/>
      <c r="G483" s="564"/>
      <c r="H483" s="567"/>
      <c r="I483" s="568"/>
      <c r="J483" s="569"/>
      <c r="K483" s="570"/>
    </row>
    <row r="484" spans="1:11" s="345" customFormat="1" ht="14.25">
      <c r="A484" s="472">
        <v>472</v>
      </c>
      <c r="B484" s="565"/>
      <c r="C484" s="564"/>
      <c r="D484" s="565"/>
      <c r="E484" s="566"/>
      <c r="F484" s="564"/>
      <c r="G484" s="564"/>
      <c r="H484" s="567"/>
      <c r="I484" s="568"/>
      <c r="J484" s="569"/>
      <c r="K484" s="570"/>
    </row>
    <row r="485" spans="1:11" s="345" customFormat="1" ht="14.25">
      <c r="A485" s="472">
        <v>473</v>
      </c>
      <c r="B485" s="565"/>
      <c r="C485" s="564"/>
      <c r="D485" s="565"/>
      <c r="E485" s="566"/>
      <c r="F485" s="564"/>
      <c r="G485" s="564"/>
      <c r="H485" s="567"/>
      <c r="I485" s="568"/>
      <c r="J485" s="569"/>
      <c r="K485" s="570"/>
    </row>
    <row r="486" spans="1:11" s="345" customFormat="1" ht="14.25">
      <c r="A486" s="472">
        <v>474</v>
      </c>
      <c r="B486" s="565"/>
      <c r="C486" s="564"/>
      <c r="D486" s="565"/>
      <c r="E486" s="566"/>
      <c r="F486" s="564"/>
      <c r="G486" s="564"/>
      <c r="H486" s="567"/>
      <c r="I486" s="568"/>
      <c r="J486" s="569"/>
      <c r="K486" s="570"/>
    </row>
    <row r="487" spans="1:11" s="345" customFormat="1" ht="14.25">
      <c r="A487" s="472">
        <v>475</v>
      </c>
      <c r="B487" s="565"/>
      <c r="C487" s="564"/>
      <c r="D487" s="565"/>
      <c r="E487" s="566"/>
      <c r="F487" s="564"/>
      <c r="G487" s="564"/>
      <c r="H487" s="567"/>
      <c r="I487" s="568"/>
      <c r="J487" s="569"/>
      <c r="K487" s="570"/>
    </row>
    <row r="488" spans="1:11" s="345" customFormat="1" ht="14.25">
      <c r="A488" s="472">
        <v>476</v>
      </c>
      <c r="B488" s="565"/>
      <c r="C488" s="564"/>
      <c r="D488" s="565"/>
      <c r="E488" s="566"/>
      <c r="F488" s="564"/>
      <c r="G488" s="564"/>
      <c r="H488" s="567"/>
      <c r="I488" s="568"/>
      <c r="J488" s="569"/>
      <c r="K488" s="570"/>
    </row>
    <row r="489" spans="1:11" s="345" customFormat="1" ht="14.25">
      <c r="A489" s="472">
        <v>477</v>
      </c>
      <c r="B489" s="565"/>
      <c r="C489" s="564"/>
      <c r="D489" s="565"/>
      <c r="E489" s="566"/>
      <c r="F489" s="564"/>
      <c r="G489" s="564"/>
      <c r="H489" s="567"/>
      <c r="I489" s="568"/>
      <c r="J489" s="569"/>
      <c r="K489" s="570"/>
    </row>
    <row r="490" spans="1:11" s="345" customFormat="1" ht="14.25">
      <c r="A490" s="472">
        <v>478</v>
      </c>
      <c r="B490" s="565"/>
      <c r="C490" s="564"/>
      <c r="D490" s="565"/>
      <c r="E490" s="566"/>
      <c r="F490" s="564"/>
      <c r="G490" s="564"/>
      <c r="H490" s="567"/>
      <c r="I490" s="568"/>
      <c r="J490" s="569"/>
      <c r="K490" s="570"/>
    </row>
    <row r="491" spans="1:11" s="345" customFormat="1" ht="14.25">
      <c r="A491" s="472">
        <v>479</v>
      </c>
      <c r="B491" s="565"/>
      <c r="C491" s="564"/>
      <c r="D491" s="565"/>
      <c r="E491" s="566"/>
      <c r="F491" s="564"/>
      <c r="G491" s="564"/>
      <c r="H491" s="567"/>
      <c r="I491" s="568"/>
      <c r="J491" s="569"/>
      <c r="K491" s="570"/>
    </row>
    <row r="492" spans="1:11" s="345" customFormat="1" ht="14.25">
      <c r="A492" s="472">
        <v>480</v>
      </c>
      <c r="B492" s="565"/>
      <c r="C492" s="564"/>
      <c r="D492" s="565"/>
      <c r="E492" s="566"/>
      <c r="F492" s="564"/>
      <c r="G492" s="564"/>
      <c r="H492" s="567"/>
      <c r="I492" s="568"/>
      <c r="J492" s="569"/>
      <c r="K492" s="570"/>
    </row>
    <row r="493" spans="1:11" s="345" customFormat="1" ht="14.25">
      <c r="A493" s="472">
        <v>481</v>
      </c>
      <c r="B493" s="565"/>
      <c r="C493" s="564"/>
      <c r="D493" s="565"/>
      <c r="E493" s="566"/>
      <c r="F493" s="564"/>
      <c r="G493" s="564"/>
      <c r="H493" s="567"/>
      <c r="I493" s="568"/>
      <c r="J493" s="569"/>
      <c r="K493" s="570"/>
    </row>
    <row r="494" spans="1:11" s="345" customFormat="1" ht="14.25">
      <c r="A494" s="472">
        <v>482</v>
      </c>
      <c r="B494" s="565"/>
      <c r="C494" s="564"/>
      <c r="D494" s="565"/>
      <c r="E494" s="566"/>
      <c r="F494" s="564"/>
      <c r="G494" s="564"/>
      <c r="H494" s="567"/>
      <c r="I494" s="568"/>
      <c r="J494" s="569"/>
      <c r="K494" s="570"/>
    </row>
    <row r="495" spans="1:11" s="345" customFormat="1" ht="14.25">
      <c r="A495" s="472">
        <v>483</v>
      </c>
      <c r="B495" s="565"/>
      <c r="C495" s="564"/>
      <c r="D495" s="565"/>
      <c r="E495" s="566"/>
      <c r="F495" s="564"/>
      <c r="G495" s="564"/>
      <c r="H495" s="567"/>
      <c r="I495" s="568"/>
      <c r="J495" s="569"/>
      <c r="K495" s="570"/>
    </row>
    <row r="496" spans="1:11" s="345" customFormat="1" ht="14.25">
      <c r="A496" s="472">
        <v>484</v>
      </c>
      <c r="B496" s="565"/>
      <c r="C496" s="564"/>
      <c r="D496" s="565"/>
      <c r="E496" s="566"/>
      <c r="F496" s="564"/>
      <c r="G496" s="564"/>
      <c r="H496" s="567"/>
      <c r="I496" s="568"/>
      <c r="J496" s="569"/>
      <c r="K496" s="570"/>
    </row>
    <row r="497" spans="1:11" s="345" customFormat="1" ht="14.25">
      <c r="A497" s="472">
        <v>485</v>
      </c>
      <c r="B497" s="565"/>
      <c r="C497" s="564"/>
      <c r="D497" s="565"/>
      <c r="E497" s="566"/>
      <c r="F497" s="564"/>
      <c r="G497" s="564"/>
      <c r="H497" s="567"/>
      <c r="I497" s="568"/>
      <c r="J497" s="569"/>
      <c r="K497" s="570"/>
    </row>
    <row r="498" spans="1:11" s="345" customFormat="1" ht="14.25">
      <c r="A498" s="472">
        <v>486</v>
      </c>
      <c r="B498" s="565"/>
      <c r="C498" s="564"/>
      <c r="D498" s="565"/>
      <c r="E498" s="566"/>
      <c r="F498" s="564"/>
      <c r="G498" s="564"/>
      <c r="H498" s="567"/>
      <c r="I498" s="568"/>
      <c r="J498" s="569"/>
      <c r="K498" s="570"/>
    </row>
    <row r="499" spans="1:11" s="345" customFormat="1" ht="14.25">
      <c r="A499" s="472">
        <v>487</v>
      </c>
      <c r="B499" s="565"/>
      <c r="C499" s="564"/>
      <c r="D499" s="565"/>
      <c r="E499" s="566"/>
      <c r="F499" s="564"/>
      <c r="G499" s="564"/>
      <c r="H499" s="567"/>
      <c r="I499" s="568"/>
      <c r="J499" s="569"/>
      <c r="K499" s="570"/>
    </row>
    <row r="500" spans="1:11" s="345" customFormat="1" ht="14.25">
      <c r="A500" s="472">
        <v>488</v>
      </c>
      <c r="B500" s="565"/>
      <c r="C500" s="564"/>
      <c r="D500" s="565"/>
      <c r="E500" s="566"/>
      <c r="F500" s="564"/>
      <c r="G500" s="564"/>
      <c r="H500" s="567"/>
      <c r="I500" s="568"/>
      <c r="J500" s="569"/>
      <c r="K500" s="570"/>
    </row>
    <row r="501" spans="1:11" s="345" customFormat="1" ht="14.25">
      <c r="A501" s="472">
        <v>489</v>
      </c>
      <c r="B501" s="565"/>
      <c r="C501" s="564"/>
      <c r="D501" s="565"/>
      <c r="E501" s="566"/>
      <c r="F501" s="564"/>
      <c r="G501" s="564"/>
      <c r="H501" s="567"/>
      <c r="I501" s="568"/>
      <c r="J501" s="569"/>
      <c r="K501" s="570"/>
    </row>
    <row r="502" spans="1:11" s="345" customFormat="1" ht="14.25">
      <c r="A502" s="472">
        <v>490</v>
      </c>
      <c r="B502" s="565"/>
      <c r="C502" s="564"/>
      <c r="D502" s="565"/>
      <c r="E502" s="566"/>
      <c r="F502" s="564"/>
      <c r="G502" s="564"/>
      <c r="H502" s="567"/>
      <c r="I502" s="568"/>
      <c r="J502" s="569"/>
      <c r="K502" s="570"/>
    </row>
    <row r="503" spans="1:11" s="345" customFormat="1" ht="14.25">
      <c r="A503" s="472">
        <v>491</v>
      </c>
      <c r="B503" s="565"/>
      <c r="C503" s="564"/>
      <c r="D503" s="565"/>
      <c r="E503" s="566"/>
      <c r="F503" s="564"/>
      <c r="G503" s="564"/>
      <c r="H503" s="567"/>
      <c r="I503" s="568"/>
      <c r="J503" s="569"/>
      <c r="K503" s="570"/>
    </row>
    <row r="504" spans="1:11" s="345" customFormat="1" ht="14.25">
      <c r="A504" s="472">
        <v>492</v>
      </c>
      <c r="B504" s="565"/>
      <c r="C504" s="564"/>
      <c r="D504" s="565"/>
      <c r="E504" s="566"/>
      <c r="F504" s="564"/>
      <c r="G504" s="564"/>
      <c r="H504" s="567"/>
      <c r="I504" s="568"/>
      <c r="J504" s="569"/>
      <c r="K504" s="570"/>
    </row>
    <row r="505" spans="1:11" s="345" customFormat="1" ht="14.25">
      <c r="A505" s="472">
        <v>493</v>
      </c>
      <c r="B505" s="565"/>
      <c r="C505" s="564"/>
      <c r="D505" s="565"/>
      <c r="E505" s="566"/>
      <c r="F505" s="564"/>
      <c r="G505" s="564"/>
      <c r="H505" s="567"/>
      <c r="I505" s="568"/>
      <c r="J505" s="569"/>
      <c r="K505" s="570"/>
    </row>
    <row r="506" spans="1:11" s="345" customFormat="1" ht="14.25">
      <c r="A506" s="472">
        <v>494</v>
      </c>
      <c r="B506" s="565"/>
      <c r="C506" s="564"/>
      <c r="D506" s="565"/>
      <c r="E506" s="566"/>
      <c r="F506" s="564"/>
      <c r="G506" s="564"/>
      <c r="H506" s="567"/>
      <c r="I506" s="568"/>
      <c r="J506" s="569"/>
      <c r="K506" s="570"/>
    </row>
    <row r="507" spans="1:11" s="345" customFormat="1" ht="14.25">
      <c r="A507" s="472">
        <v>495</v>
      </c>
      <c r="B507" s="565"/>
      <c r="C507" s="564"/>
      <c r="D507" s="565"/>
      <c r="E507" s="566"/>
      <c r="F507" s="564"/>
      <c r="G507" s="564"/>
      <c r="H507" s="567"/>
      <c r="I507" s="568"/>
      <c r="J507" s="569"/>
      <c r="K507" s="570"/>
    </row>
    <row r="508" spans="1:11" s="345" customFormat="1" ht="14.25">
      <c r="A508" s="472">
        <v>496</v>
      </c>
      <c r="B508" s="565"/>
      <c r="C508" s="564"/>
      <c r="D508" s="565"/>
      <c r="E508" s="566"/>
      <c r="F508" s="564"/>
      <c r="G508" s="564"/>
      <c r="H508" s="567"/>
      <c r="I508" s="568"/>
      <c r="J508" s="569"/>
      <c r="K508" s="570"/>
    </row>
    <row r="509" spans="1:11" s="345" customFormat="1" ht="14.25">
      <c r="A509" s="472">
        <v>497</v>
      </c>
      <c r="B509" s="565"/>
      <c r="C509" s="564"/>
      <c r="D509" s="565"/>
      <c r="E509" s="566"/>
      <c r="F509" s="564"/>
      <c r="G509" s="564"/>
      <c r="H509" s="567"/>
      <c r="I509" s="568"/>
      <c r="J509" s="569"/>
      <c r="K509" s="570"/>
    </row>
    <row r="510" spans="1:11" s="345" customFormat="1" ht="14.25">
      <c r="A510" s="472">
        <v>498</v>
      </c>
      <c r="B510" s="565"/>
      <c r="C510" s="564"/>
      <c r="D510" s="565"/>
      <c r="E510" s="566"/>
      <c r="F510" s="564"/>
      <c r="G510" s="564"/>
      <c r="H510" s="567"/>
      <c r="I510" s="568"/>
      <c r="J510" s="569"/>
      <c r="K510" s="570"/>
    </row>
    <row r="511" spans="1:11" s="345" customFormat="1" ht="14.25">
      <c r="A511" s="472">
        <v>499</v>
      </c>
      <c r="B511" s="565"/>
      <c r="C511" s="564"/>
      <c r="D511" s="565"/>
      <c r="E511" s="566"/>
      <c r="F511" s="564"/>
      <c r="G511" s="564"/>
      <c r="H511" s="567"/>
      <c r="I511" s="568"/>
      <c r="J511" s="569"/>
      <c r="K511" s="570"/>
    </row>
    <row r="512" spans="1:11" s="345" customFormat="1" ht="14.25">
      <c r="A512" s="472">
        <v>500</v>
      </c>
      <c r="B512" s="565"/>
      <c r="C512" s="564"/>
      <c r="D512" s="565"/>
      <c r="E512" s="566"/>
      <c r="F512" s="564"/>
      <c r="G512" s="564"/>
      <c r="H512" s="567"/>
      <c r="I512" s="568"/>
      <c r="J512" s="569"/>
      <c r="K512" s="570"/>
    </row>
    <row r="513" spans="1:11" s="345" customFormat="1" ht="14.25">
      <c r="A513" s="472">
        <v>501</v>
      </c>
      <c r="B513" s="565"/>
      <c r="C513" s="564"/>
      <c r="D513" s="565"/>
      <c r="E513" s="566"/>
      <c r="F513" s="564"/>
      <c r="G513" s="564"/>
      <c r="H513" s="567"/>
      <c r="I513" s="568"/>
      <c r="J513" s="569"/>
      <c r="K513" s="570"/>
    </row>
    <row r="514" spans="1:11" s="345" customFormat="1" ht="14.25">
      <c r="A514" s="472">
        <v>502</v>
      </c>
      <c r="B514" s="565"/>
      <c r="C514" s="564"/>
      <c r="D514" s="565"/>
      <c r="E514" s="566"/>
      <c r="F514" s="564"/>
      <c r="G514" s="564"/>
      <c r="H514" s="567"/>
      <c r="I514" s="568"/>
      <c r="J514" s="569"/>
      <c r="K514" s="570"/>
    </row>
    <row r="515" spans="1:11" s="345" customFormat="1" ht="14.25">
      <c r="A515" s="472">
        <v>503</v>
      </c>
      <c r="B515" s="565"/>
      <c r="C515" s="564"/>
      <c r="D515" s="565"/>
      <c r="E515" s="566"/>
      <c r="F515" s="564"/>
      <c r="G515" s="564"/>
      <c r="H515" s="567"/>
      <c r="I515" s="568"/>
      <c r="J515" s="569"/>
      <c r="K515" s="570"/>
    </row>
    <row r="516" spans="1:11" s="345" customFormat="1" ht="14.25">
      <c r="A516" s="472">
        <v>504</v>
      </c>
      <c r="B516" s="565"/>
      <c r="C516" s="564"/>
      <c r="D516" s="565"/>
      <c r="E516" s="566"/>
      <c r="F516" s="564"/>
      <c r="G516" s="564"/>
      <c r="H516" s="567"/>
      <c r="I516" s="568"/>
      <c r="J516" s="569"/>
      <c r="K516" s="570"/>
    </row>
    <row r="517" spans="1:11" s="345" customFormat="1" ht="14.25">
      <c r="A517" s="472">
        <v>505</v>
      </c>
      <c r="B517" s="565"/>
      <c r="C517" s="564"/>
      <c r="D517" s="565"/>
      <c r="E517" s="566"/>
      <c r="F517" s="564"/>
      <c r="G517" s="564"/>
      <c r="H517" s="567"/>
      <c r="I517" s="568"/>
      <c r="J517" s="569"/>
      <c r="K517" s="570"/>
    </row>
    <row r="518" spans="1:11" s="345" customFormat="1" ht="14.25">
      <c r="A518" s="472">
        <v>506</v>
      </c>
      <c r="B518" s="565"/>
      <c r="C518" s="564"/>
      <c r="D518" s="565"/>
      <c r="E518" s="566"/>
      <c r="F518" s="564"/>
      <c r="G518" s="564"/>
      <c r="H518" s="567"/>
      <c r="I518" s="568"/>
      <c r="J518" s="569"/>
      <c r="K518" s="570"/>
    </row>
    <row r="519" spans="1:11" s="345" customFormat="1" ht="14.25">
      <c r="A519" s="472">
        <v>507</v>
      </c>
      <c r="B519" s="565"/>
      <c r="C519" s="564"/>
      <c r="D519" s="565"/>
      <c r="E519" s="566"/>
      <c r="F519" s="564"/>
      <c r="G519" s="564"/>
      <c r="H519" s="567"/>
      <c r="I519" s="568"/>
      <c r="J519" s="569"/>
      <c r="K519" s="570"/>
    </row>
    <row r="520" spans="1:11" s="345" customFormat="1" ht="14.25">
      <c r="A520" s="472">
        <v>508</v>
      </c>
      <c r="B520" s="565"/>
      <c r="C520" s="564"/>
      <c r="D520" s="565"/>
      <c r="E520" s="566"/>
      <c r="F520" s="564"/>
      <c r="G520" s="564"/>
      <c r="H520" s="567"/>
      <c r="I520" s="568"/>
      <c r="J520" s="569"/>
      <c r="K520" s="570"/>
    </row>
    <row r="521" spans="1:11" s="345" customFormat="1" ht="14.25">
      <c r="A521" s="472">
        <v>509</v>
      </c>
      <c r="B521" s="565"/>
      <c r="C521" s="564"/>
      <c r="D521" s="565"/>
      <c r="E521" s="566"/>
      <c r="F521" s="564"/>
      <c r="G521" s="564"/>
      <c r="H521" s="567"/>
      <c r="I521" s="568"/>
      <c r="J521" s="569"/>
      <c r="K521" s="570"/>
    </row>
    <row r="522" spans="1:11" s="345" customFormat="1" ht="14.25">
      <c r="A522" s="472">
        <v>510</v>
      </c>
      <c r="B522" s="565"/>
      <c r="C522" s="564"/>
      <c r="D522" s="565"/>
      <c r="E522" s="566"/>
      <c r="F522" s="564"/>
      <c r="G522" s="564"/>
      <c r="H522" s="567"/>
      <c r="I522" s="568"/>
      <c r="J522" s="569"/>
      <c r="K522" s="570"/>
    </row>
    <row r="523" spans="1:11" s="345" customFormat="1" ht="14.25">
      <c r="A523" s="472">
        <v>511</v>
      </c>
      <c r="B523" s="565"/>
      <c r="C523" s="564"/>
      <c r="D523" s="565"/>
      <c r="E523" s="566"/>
      <c r="F523" s="564"/>
      <c r="G523" s="564"/>
      <c r="H523" s="567"/>
      <c r="I523" s="568"/>
      <c r="J523" s="569"/>
      <c r="K523" s="570"/>
    </row>
    <row r="524" spans="1:11" s="345" customFormat="1" ht="14.25">
      <c r="A524" s="472">
        <v>512</v>
      </c>
      <c r="B524" s="565"/>
      <c r="C524" s="564"/>
      <c r="D524" s="565"/>
      <c r="E524" s="566"/>
      <c r="F524" s="564"/>
      <c r="G524" s="564"/>
      <c r="H524" s="567"/>
      <c r="I524" s="568"/>
      <c r="J524" s="569"/>
      <c r="K524" s="570"/>
    </row>
    <row r="525" spans="1:11" s="345" customFormat="1" ht="14.25">
      <c r="A525" s="472">
        <v>513</v>
      </c>
      <c r="B525" s="565"/>
      <c r="C525" s="564"/>
      <c r="D525" s="565"/>
      <c r="E525" s="566"/>
      <c r="F525" s="564"/>
      <c r="G525" s="564"/>
      <c r="H525" s="567"/>
      <c r="I525" s="568"/>
      <c r="J525" s="569"/>
      <c r="K525" s="570"/>
    </row>
    <row r="526" spans="1:11" s="345" customFormat="1" ht="14.25">
      <c r="A526" s="472">
        <v>514</v>
      </c>
      <c r="B526" s="565"/>
      <c r="C526" s="564"/>
      <c r="D526" s="565"/>
      <c r="E526" s="566"/>
      <c r="F526" s="564"/>
      <c r="G526" s="564"/>
      <c r="H526" s="567"/>
      <c r="I526" s="568"/>
      <c r="J526" s="569"/>
      <c r="K526" s="570"/>
    </row>
    <row r="527" spans="1:11" s="345" customFormat="1" ht="14.25">
      <c r="A527" s="472">
        <v>515</v>
      </c>
      <c r="B527" s="565"/>
      <c r="C527" s="564"/>
      <c r="D527" s="565"/>
      <c r="E527" s="566"/>
      <c r="F527" s="564"/>
      <c r="G527" s="564"/>
      <c r="H527" s="567"/>
      <c r="I527" s="568"/>
      <c r="J527" s="569"/>
      <c r="K527" s="570"/>
    </row>
    <row r="528" spans="1:11" s="345" customFormat="1" ht="14.25">
      <c r="A528" s="472">
        <v>516</v>
      </c>
      <c r="B528" s="565"/>
      <c r="C528" s="564"/>
      <c r="D528" s="565"/>
      <c r="E528" s="566"/>
      <c r="F528" s="564"/>
      <c r="G528" s="564"/>
      <c r="H528" s="567"/>
      <c r="I528" s="568"/>
      <c r="J528" s="569"/>
      <c r="K528" s="570"/>
    </row>
    <row r="529" spans="1:11" s="345" customFormat="1" ht="14.25">
      <c r="A529" s="472">
        <v>517</v>
      </c>
      <c r="B529" s="565"/>
      <c r="C529" s="564"/>
      <c r="D529" s="565"/>
      <c r="E529" s="566"/>
      <c r="F529" s="564"/>
      <c r="G529" s="564"/>
      <c r="H529" s="567"/>
      <c r="I529" s="568"/>
      <c r="J529" s="569"/>
      <c r="K529" s="570"/>
    </row>
    <row r="530" spans="1:11" s="345" customFormat="1" ht="14.25">
      <c r="A530" s="472">
        <v>518</v>
      </c>
      <c r="B530" s="565"/>
      <c r="C530" s="564"/>
      <c r="D530" s="565"/>
      <c r="E530" s="566"/>
      <c r="F530" s="564"/>
      <c r="G530" s="564"/>
      <c r="H530" s="567"/>
      <c r="I530" s="568"/>
      <c r="J530" s="569"/>
      <c r="K530" s="570"/>
    </row>
    <row r="531" spans="1:11" s="345" customFormat="1" ht="14.25">
      <c r="A531" s="472">
        <v>519</v>
      </c>
      <c r="B531" s="565"/>
      <c r="C531" s="564"/>
      <c r="D531" s="565"/>
      <c r="E531" s="566"/>
      <c r="F531" s="564"/>
      <c r="G531" s="564"/>
      <c r="H531" s="567"/>
      <c r="I531" s="568"/>
      <c r="J531" s="569"/>
      <c r="K531" s="570"/>
    </row>
    <row r="532" spans="1:11" s="345" customFormat="1" ht="14.25">
      <c r="A532" s="472">
        <v>520</v>
      </c>
      <c r="B532" s="565"/>
      <c r="C532" s="564"/>
      <c r="D532" s="565"/>
      <c r="E532" s="566"/>
      <c r="F532" s="564"/>
      <c r="G532" s="564"/>
      <c r="H532" s="567"/>
      <c r="I532" s="568"/>
      <c r="J532" s="569"/>
      <c r="K532" s="570"/>
    </row>
    <row r="533" spans="1:11" s="345" customFormat="1" ht="14.25">
      <c r="A533" s="472">
        <v>521</v>
      </c>
      <c r="B533" s="565"/>
      <c r="C533" s="564"/>
      <c r="D533" s="565"/>
      <c r="E533" s="566"/>
      <c r="F533" s="564"/>
      <c r="G533" s="564"/>
      <c r="H533" s="567"/>
      <c r="I533" s="568"/>
      <c r="J533" s="569"/>
      <c r="K533" s="570"/>
    </row>
    <row r="534" spans="1:11" s="345" customFormat="1" ht="14.25">
      <c r="A534" s="472">
        <v>522</v>
      </c>
      <c r="B534" s="565"/>
      <c r="C534" s="564"/>
      <c r="D534" s="565"/>
      <c r="E534" s="566"/>
      <c r="F534" s="564"/>
      <c r="G534" s="564"/>
      <c r="H534" s="567"/>
      <c r="I534" s="568"/>
      <c r="J534" s="569"/>
      <c r="K534" s="570"/>
    </row>
    <row r="535" spans="1:11" s="345" customFormat="1" ht="14.25">
      <c r="A535" s="472">
        <v>523</v>
      </c>
      <c r="B535" s="565"/>
      <c r="C535" s="564"/>
      <c r="D535" s="565"/>
      <c r="E535" s="566"/>
      <c r="F535" s="564"/>
      <c r="G535" s="564"/>
      <c r="H535" s="567"/>
      <c r="I535" s="568"/>
      <c r="J535" s="569"/>
      <c r="K535" s="570"/>
    </row>
    <row r="536" spans="1:11" s="345" customFormat="1" ht="14.25">
      <c r="A536" s="472">
        <v>524</v>
      </c>
      <c r="B536" s="565"/>
      <c r="C536" s="564"/>
      <c r="D536" s="565"/>
      <c r="E536" s="566"/>
      <c r="F536" s="564"/>
      <c r="G536" s="564"/>
      <c r="H536" s="567"/>
      <c r="I536" s="568"/>
      <c r="J536" s="569"/>
      <c r="K536" s="570"/>
    </row>
    <row r="537" spans="1:11" s="345" customFormat="1" ht="14.25">
      <c r="A537" s="472">
        <v>525</v>
      </c>
      <c r="B537" s="565"/>
      <c r="C537" s="564"/>
      <c r="D537" s="565"/>
      <c r="E537" s="566"/>
      <c r="F537" s="564"/>
      <c r="G537" s="564"/>
      <c r="H537" s="567"/>
      <c r="I537" s="568"/>
      <c r="J537" s="569"/>
      <c r="K537" s="570"/>
    </row>
    <row r="538" spans="1:11" s="345" customFormat="1" ht="14.25">
      <c r="A538" s="472">
        <v>526</v>
      </c>
      <c r="B538" s="565"/>
      <c r="C538" s="564"/>
      <c r="D538" s="565"/>
      <c r="E538" s="566"/>
      <c r="F538" s="564"/>
      <c r="G538" s="564"/>
      <c r="H538" s="567"/>
      <c r="I538" s="568"/>
      <c r="J538" s="569"/>
      <c r="K538" s="570"/>
    </row>
    <row r="539" spans="1:11" s="345" customFormat="1" ht="14.25">
      <c r="A539" s="472">
        <v>527</v>
      </c>
      <c r="B539" s="565"/>
      <c r="C539" s="564"/>
      <c r="D539" s="565"/>
      <c r="E539" s="566"/>
      <c r="F539" s="564"/>
      <c r="G539" s="564"/>
      <c r="H539" s="567"/>
      <c r="I539" s="568"/>
      <c r="J539" s="569"/>
      <c r="K539" s="570"/>
    </row>
    <row r="540" spans="1:11" s="345" customFormat="1" ht="14.25">
      <c r="A540" s="472">
        <v>528</v>
      </c>
      <c r="B540" s="565"/>
      <c r="C540" s="564"/>
      <c r="D540" s="565"/>
      <c r="E540" s="566"/>
      <c r="F540" s="564"/>
      <c r="G540" s="564"/>
      <c r="H540" s="567"/>
      <c r="I540" s="568"/>
      <c r="J540" s="569"/>
      <c r="K540" s="570"/>
    </row>
    <row r="541" spans="1:11" s="345" customFormat="1" ht="14.25">
      <c r="A541" s="472">
        <v>529</v>
      </c>
      <c r="B541" s="565"/>
      <c r="C541" s="564"/>
      <c r="D541" s="565"/>
      <c r="E541" s="566"/>
      <c r="F541" s="564"/>
      <c r="G541" s="564"/>
      <c r="H541" s="567"/>
      <c r="I541" s="568"/>
      <c r="J541" s="569"/>
      <c r="K541" s="570"/>
    </row>
    <row r="542" spans="1:11" s="345" customFormat="1" ht="14.25">
      <c r="A542" s="472">
        <v>530</v>
      </c>
      <c r="B542" s="565"/>
      <c r="C542" s="564"/>
      <c r="D542" s="565"/>
      <c r="E542" s="566"/>
      <c r="F542" s="564"/>
      <c r="G542" s="564"/>
      <c r="H542" s="567"/>
      <c r="I542" s="568"/>
      <c r="J542" s="569"/>
      <c r="K542" s="570"/>
    </row>
    <row r="543" spans="1:11" s="345" customFormat="1" ht="14.25">
      <c r="A543" s="472">
        <v>531</v>
      </c>
      <c r="B543" s="565"/>
      <c r="C543" s="564"/>
      <c r="D543" s="565"/>
      <c r="E543" s="566"/>
      <c r="F543" s="564"/>
      <c r="G543" s="564"/>
      <c r="H543" s="567"/>
      <c r="I543" s="568"/>
      <c r="J543" s="569"/>
      <c r="K543" s="570"/>
    </row>
    <row r="544" spans="1:11" s="345" customFormat="1" ht="14.25">
      <c r="A544" s="472">
        <v>532</v>
      </c>
      <c r="B544" s="565"/>
      <c r="C544" s="564"/>
      <c r="D544" s="565"/>
      <c r="E544" s="566"/>
      <c r="F544" s="564"/>
      <c r="G544" s="564"/>
      <c r="H544" s="567"/>
      <c r="I544" s="568"/>
      <c r="J544" s="569"/>
      <c r="K544" s="570"/>
    </row>
    <row r="545" spans="1:11" s="345" customFormat="1" ht="14.25">
      <c r="A545" s="472">
        <v>533</v>
      </c>
      <c r="B545" s="565"/>
      <c r="C545" s="564"/>
      <c r="D545" s="565"/>
      <c r="E545" s="566"/>
      <c r="F545" s="564"/>
      <c r="G545" s="564"/>
      <c r="H545" s="567"/>
      <c r="I545" s="568"/>
      <c r="J545" s="569"/>
      <c r="K545" s="570"/>
    </row>
    <row r="546" spans="1:11" s="345" customFormat="1" ht="14.25">
      <c r="A546" s="472">
        <v>534</v>
      </c>
      <c r="B546" s="565"/>
      <c r="C546" s="564"/>
      <c r="D546" s="565"/>
      <c r="E546" s="566"/>
      <c r="F546" s="564"/>
      <c r="G546" s="564"/>
      <c r="H546" s="567"/>
      <c r="I546" s="568"/>
      <c r="J546" s="569"/>
      <c r="K546" s="570"/>
    </row>
    <row r="547" spans="1:11" s="345" customFormat="1" ht="14.25">
      <c r="A547" s="472">
        <v>535</v>
      </c>
      <c r="B547" s="565"/>
      <c r="C547" s="564"/>
      <c r="D547" s="565"/>
      <c r="E547" s="566"/>
      <c r="F547" s="564"/>
      <c r="G547" s="564"/>
      <c r="H547" s="567"/>
      <c r="I547" s="568"/>
      <c r="J547" s="569"/>
      <c r="K547" s="570"/>
    </row>
    <row r="548" spans="1:11" s="345" customFormat="1" ht="14.25">
      <c r="A548" s="472">
        <v>536</v>
      </c>
      <c r="B548" s="565"/>
      <c r="C548" s="564"/>
      <c r="D548" s="565"/>
      <c r="E548" s="566"/>
      <c r="F548" s="564"/>
      <c r="G548" s="564"/>
      <c r="H548" s="567"/>
      <c r="I548" s="568"/>
      <c r="J548" s="569"/>
      <c r="K548" s="570"/>
    </row>
    <row r="549" spans="1:11" s="345" customFormat="1" ht="14.25">
      <c r="A549" s="472">
        <v>537</v>
      </c>
      <c r="B549" s="565"/>
      <c r="C549" s="564"/>
      <c r="D549" s="565"/>
      <c r="E549" s="566"/>
      <c r="F549" s="564"/>
      <c r="G549" s="564"/>
      <c r="H549" s="567"/>
      <c r="I549" s="568"/>
      <c r="J549" s="569"/>
      <c r="K549" s="570"/>
    </row>
    <row r="550" spans="1:11" s="345" customFormat="1" ht="14.25">
      <c r="A550" s="472">
        <v>538</v>
      </c>
      <c r="B550" s="565"/>
      <c r="C550" s="564"/>
      <c r="D550" s="565"/>
      <c r="E550" s="566"/>
      <c r="F550" s="564"/>
      <c r="G550" s="564"/>
      <c r="H550" s="567"/>
      <c r="I550" s="568"/>
      <c r="J550" s="569"/>
      <c r="K550" s="570"/>
    </row>
    <row r="551" spans="1:11" s="345" customFormat="1" ht="14.25">
      <c r="A551" s="472">
        <v>539</v>
      </c>
      <c r="B551" s="565"/>
      <c r="C551" s="564"/>
      <c r="D551" s="565"/>
      <c r="E551" s="566"/>
      <c r="F551" s="564"/>
      <c r="G551" s="564"/>
      <c r="H551" s="567"/>
      <c r="I551" s="568"/>
      <c r="J551" s="569"/>
      <c r="K551" s="570"/>
    </row>
    <row r="552" spans="1:11" s="345" customFormat="1" ht="14.25">
      <c r="A552" s="472">
        <v>540</v>
      </c>
      <c r="B552" s="565"/>
      <c r="C552" s="564"/>
      <c r="D552" s="565"/>
      <c r="E552" s="566"/>
      <c r="F552" s="564"/>
      <c r="G552" s="564"/>
      <c r="H552" s="567"/>
      <c r="I552" s="568"/>
      <c r="J552" s="569"/>
      <c r="K552" s="570"/>
    </row>
    <row r="553" spans="1:11" s="345" customFormat="1" ht="14.25">
      <c r="A553" s="472">
        <v>541</v>
      </c>
      <c r="B553" s="565"/>
      <c r="C553" s="564"/>
      <c r="D553" s="565"/>
      <c r="E553" s="566"/>
      <c r="F553" s="564"/>
      <c r="G553" s="564"/>
      <c r="H553" s="567"/>
      <c r="I553" s="568"/>
      <c r="J553" s="569"/>
      <c r="K553" s="570"/>
    </row>
    <row r="554" spans="1:11" s="345" customFormat="1" ht="14.25">
      <c r="A554" s="472">
        <v>542</v>
      </c>
      <c r="B554" s="565"/>
      <c r="C554" s="564"/>
      <c r="D554" s="565"/>
      <c r="E554" s="566"/>
      <c r="F554" s="564"/>
      <c r="G554" s="564"/>
      <c r="H554" s="567"/>
      <c r="I554" s="568"/>
      <c r="J554" s="569"/>
      <c r="K554" s="570"/>
    </row>
    <row r="555" spans="1:11" s="345" customFormat="1" ht="14.25">
      <c r="A555" s="472">
        <v>543</v>
      </c>
      <c r="B555" s="565"/>
      <c r="C555" s="564"/>
      <c r="D555" s="565"/>
      <c r="E555" s="566"/>
      <c r="F555" s="564"/>
      <c r="G555" s="564"/>
      <c r="H555" s="567"/>
      <c r="I555" s="568"/>
      <c r="J555" s="569"/>
      <c r="K555" s="570"/>
    </row>
    <row r="556" spans="1:11" s="345" customFormat="1" ht="14.25">
      <c r="A556" s="472">
        <v>544</v>
      </c>
      <c r="B556" s="565"/>
      <c r="C556" s="564"/>
      <c r="D556" s="565"/>
      <c r="E556" s="566"/>
      <c r="F556" s="564"/>
      <c r="G556" s="564"/>
      <c r="H556" s="567"/>
      <c r="I556" s="568"/>
      <c r="J556" s="569"/>
      <c r="K556" s="570"/>
    </row>
    <row r="557" spans="1:11" s="345" customFormat="1" ht="14.25">
      <c r="A557" s="472">
        <v>545</v>
      </c>
      <c r="B557" s="565"/>
      <c r="C557" s="564"/>
      <c r="D557" s="565"/>
      <c r="E557" s="566"/>
      <c r="F557" s="564"/>
      <c r="G557" s="564"/>
      <c r="H557" s="567"/>
      <c r="I557" s="568"/>
      <c r="J557" s="569"/>
      <c r="K557" s="570"/>
    </row>
    <row r="558" spans="1:11" s="345" customFormat="1" ht="14.25">
      <c r="A558" s="472">
        <v>546</v>
      </c>
      <c r="B558" s="565"/>
      <c r="C558" s="564"/>
      <c r="D558" s="565"/>
      <c r="E558" s="566"/>
      <c r="F558" s="564"/>
      <c r="G558" s="564"/>
      <c r="H558" s="567"/>
      <c r="I558" s="568"/>
      <c r="J558" s="569"/>
      <c r="K558" s="570"/>
    </row>
    <row r="559" spans="1:11" s="345" customFormat="1" ht="14.25">
      <c r="A559" s="472">
        <v>547</v>
      </c>
      <c r="B559" s="565"/>
      <c r="C559" s="564"/>
      <c r="D559" s="565"/>
      <c r="E559" s="566"/>
      <c r="F559" s="564"/>
      <c r="G559" s="564"/>
      <c r="H559" s="567"/>
      <c r="I559" s="568"/>
      <c r="J559" s="569"/>
      <c r="K559" s="570"/>
    </row>
    <row r="560" spans="1:11" s="345" customFormat="1" ht="14.25">
      <c r="A560" s="472">
        <v>548</v>
      </c>
      <c r="B560" s="565"/>
      <c r="C560" s="564"/>
      <c r="D560" s="565"/>
      <c r="E560" s="566"/>
      <c r="F560" s="564"/>
      <c r="G560" s="564"/>
      <c r="H560" s="567"/>
      <c r="I560" s="568"/>
      <c r="J560" s="569"/>
      <c r="K560" s="570"/>
    </row>
    <row r="561" spans="1:11" s="345" customFormat="1" ht="14.25">
      <c r="A561" s="472">
        <v>549</v>
      </c>
      <c r="B561" s="565"/>
      <c r="C561" s="564"/>
      <c r="D561" s="565"/>
      <c r="E561" s="566"/>
      <c r="F561" s="564"/>
      <c r="G561" s="564"/>
      <c r="H561" s="567"/>
      <c r="I561" s="568"/>
      <c r="J561" s="569"/>
      <c r="K561" s="570"/>
    </row>
    <row r="562" spans="1:11" s="345" customFormat="1" ht="14.25">
      <c r="A562" s="472">
        <v>550</v>
      </c>
      <c r="B562" s="565"/>
      <c r="C562" s="564"/>
      <c r="D562" s="565"/>
      <c r="E562" s="566"/>
      <c r="F562" s="564"/>
      <c r="G562" s="564"/>
      <c r="H562" s="567"/>
      <c r="I562" s="568"/>
      <c r="J562" s="569"/>
      <c r="K562" s="570"/>
    </row>
    <row r="563" spans="1:11" s="345" customFormat="1" ht="14.25">
      <c r="A563" s="472">
        <v>551</v>
      </c>
      <c r="B563" s="565"/>
      <c r="C563" s="564"/>
      <c r="D563" s="565"/>
      <c r="E563" s="566"/>
      <c r="F563" s="564"/>
      <c r="G563" s="564"/>
      <c r="H563" s="567"/>
      <c r="I563" s="568"/>
      <c r="J563" s="569"/>
      <c r="K563" s="570"/>
    </row>
    <row r="564" spans="1:11" s="345" customFormat="1" ht="14.25">
      <c r="A564" s="472">
        <v>552</v>
      </c>
      <c r="B564" s="565"/>
      <c r="C564" s="564"/>
      <c r="D564" s="565"/>
      <c r="E564" s="566"/>
      <c r="F564" s="564"/>
      <c r="G564" s="564"/>
      <c r="H564" s="567"/>
      <c r="I564" s="568"/>
      <c r="J564" s="569"/>
      <c r="K564" s="570"/>
    </row>
    <row r="565" spans="1:11" s="345" customFormat="1" ht="14.25">
      <c r="A565" s="472">
        <v>553</v>
      </c>
      <c r="B565" s="565"/>
      <c r="C565" s="564"/>
      <c r="D565" s="565"/>
      <c r="E565" s="566"/>
      <c r="F565" s="564"/>
      <c r="G565" s="564"/>
      <c r="H565" s="567"/>
      <c r="I565" s="568"/>
      <c r="J565" s="569"/>
      <c r="K565" s="570"/>
    </row>
    <row r="566" spans="1:11" s="345" customFormat="1" ht="14.25">
      <c r="A566" s="472">
        <v>554</v>
      </c>
      <c r="B566" s="565"/>
      <c r="C566" s="564"/>
      <c r="D566" s="565"/>
      <c r="E566" s="566"/>
      <c r="F566" s="564"/>
      <c r="G566" s="564"/>
      <c r="H566" s="567"/>
      <c r="I566" s="568"/>
      <c r="J566" s="569"/>
      <c r="K566" s="570"/>
    </row>
    <row r="567" spans="1:11" s="345" customFormat="1" ht="14.25">
      <c r="A567" s="472">
        <v>555</v>
      </c>
      <c r="B567" s="565"/>
      <c r="C567" s="564"/>
      <c r="D567" s="565"/>
      <c r="E567" s="566"/>
      <c r="F567" s="564"/>
      <c r="G567" s="564"/>
      <c r="H567" s="567"/>
      <c r="I567" s="568"/>
      <c r="J567" s="569"/>
      <c r="K567" s="570"/>
    </row>
    <row r="568" spans="1:11" s="345" customFormat="1" ht="14.25">
      <c r="A568" s="472">
        <v>556</v>
      </c>
      <c r="B568" s="565"/>
      <c r="C568" s="564"/>
      <c r="D568" s="565"/>
      <c r="E568" s="566"/>
      <c r="F568" s="564"/>
      <c r="G568" s="564"/>
      <c r="H568" s="567"/>
      <c r="I568" s="568"/>
      <c r="J568" s="569"/>
      <c r="K568" s="570"/>
    </row>
    <row r="569" spans="1:11" s="345" customFormat="1" ht="14.25">
      <c r="A569" s="472">
        <v>557</v>
      </c>
      <c r="B569" s="565"/>
      <c r="C569" s="564"/>
      <c r="D569" s="565"/>
      <c r="E569" s="566"/>
      <c r="F569" s="564"/>
      <c r="G569" s="564"/>
      <c r="H569" s="567"/>
      <c r="I569" s="568"/>
      <c r="J569" s="569"/>
      <c r="K569" s="570"/>
    </row>
    <row r="570" spans="1:11" s="345" customFormat="1" ht="14.25">
      <c r="A570" s="472">
        <v>558</v>
      </c>
      <c r="B570" s="565"/>
      <c r="C570" s="564"/>
      <c r="D570" s="565"/>
      <c r="E570" s="566"/>
      <c r="F570" s="564"/>
      <c r="G570" s="564"/>
      <c r="H570" s="567"/>
      <c r="I570" s="568"/>
      <c r="J570" s="569"/>
      <c r="K570" s="570"/>
    </row>
    <row r="571" spans="1:11" s="345" customFormat="1" ht="14.25">
      <c r="A571" s="472">
        <v>559</v>
      </c>
      <c r="B571" s="565"/>
      <c r="C571" s="564"/>
      <c r="D571" s="565"/>
      <c r="E571" s="566"/>
      <c r="F571" s="564"/>
      <c r="G571" s="564"/>
      <c r="H571" s="567"/>
      <c r="I571" s="568"/>
      <c r="J571" s="569"/>
      <c r="K571" s="570"/>
    </row>
    <row r="572" spans="1:11" s="345" customFormat="1" ht="14.25">
      <c r="A572" s="472">
        <v>560</v>
      </c>
      <c r="B572" s="565"/>
      <c r="C572" s="564"/>
      <c r="D572" s="565"/>
      <c r="E572" s="566"/>
      <c r="F572" s="564"/>
      <c r="G572" s="564"/>
      <c r="H572" s="567"/>
      <c r="I572" s="568"/>
      <c r="J572" s="569"/>
      <c r="K572" s="570"/>
    </row>
    <row r="573" spans="1:11" s="345" customFormat="1" ht="14.25">
      <c r="A573" s="472">
        <v>561</v>
      </c>
      <c r="B573" s="565"/>
      <c r="C573" s="564"/>
      <c r="D573" s="565"/>
      <c r="E573" s="566"/>
      <c r="F573" s="564"/>
      <c r="G573" s="564"/>
      <c r="H573" s="567"/>
      <c r="I573" s="568"/>
      <c r="J573" s="569"/>
      <c r="K573" s="570"/>
    </row>
    <row r="574" spans="1:11" s="345" customFormat="1" ht="14.25">
      <c r="A574" s="472">
        <v>562</v>
      </c>
      <c r="B574" s="565"/>
      <c r="C574" s="564"/>
      <c r="D574" s="565"/>
      <c r="E574" s="566"/>
      <c r="F574" s="564"/>
      <c r="G574" s="564"/>
      <c r="H574" s="567"/>
      <c r="I574" s="568"/>
      <c r="J574" s="569"/>
      <c r="K574" s="570"/>
    </row>
    <row r="575" spans="1:11" s="345" customFormat="1" ht="14.25">
      <c r="A575" s="472">
        <v>563</v>
      </c>
      <c r="B575" s="565"/>
      <c r="C575" s="564"/>
      <c r="D575" s="565"/>
      <c r="E575" s="566"/>
      <c r="F575" s="564"/>
      <c r="G575" s="564"/>
      <c r="H575" s="567"/>
      <c r="I575" s="568"/>
      <c r="J575" s="569"/>
      <c r="K575" s="570"/>
    </row>
    <row r="576" spans="1:11" s="345" customFormat="1" ht="14.25">
      <c r="A576" s="472">
        <v>564</v>
      </c>
      <c r="B576" s="565"/>
      <c r="C576" s="564"/>
      <c r="D576" s="565"/>
      <c r="E576" s="566"/>
      <c r="F576" s="564"/>
      <c r="G576" s="564"/>
      <c r="H576" s="567"/>
      <c r="I576" s="568"/>
      <c r="J576" s="569"/>
      <c r="K576" s="570"/>
    </row>
    <row r="577" spans="1:11" s="345" customFormat="1" ht="14.25">
      <c r="A577" s="472">
        <v>565</v>
      </c>
      <c r="B577" s="565"/>
      <c r="C577" s="564"/>
      <c r="D577" s="565"/>
      <c r="E577" s="566"/>
      <c r="F577" s="564"/>
      <c r="G577" s="564"/>
      <c r="H577" s="567"/>
      <c r="I577" s="568"/>
      <c r="J577" s="569"/>
      <c r="K577" s="570"/>
    </row>
    <row r="578" spans="1:11" s="345" customFormat="1" ht="14.25">
      <c r="A578" s="472">
        <v>566</v>
      </c>
      <c r="B578" s="565"/>
      <c r="C578" s="564"/>
      <c r="D578" s="565"/>
      <c r="E578" s="566"/>
      <c r="F578" s="564"/>
      <c r="G578" s="564"/>
      <c r="H578" s="567"/>
      <c r="I578" s="568"/>
      <c r="J578" s="569"/>
      <c r="K578" s="570"/>
    </row>
    <row r="579" spans="1:11" s="345" customFormat="1" ht="14.25">
      <c r="A579" s="472">
        <v>567</v>
      </c>
      <c r="B579" s="565"/>
      <c r="C579" s="564"/>
      <c r="D579" s="565"/>
      <c r="E579" s="566"/>
      <c r="F579" s="564"/>
      <c r="G579" s="564"/>
      <c r="H579" s="567"/>
      <c r="I579" s="568"/>
      <c r="J579" s="569"/>
      <c r="K579" s="570"/>
    </row>
    <row r="580" spans="1:11" s="345" customFormat="1" ht="14.25">
      <c r="A580" s="472">
        <v>568</v>
      </c>
      <c r="B580" s="565"/>
      <c r="C580" s="564"/>
      <c r="D580" s="565"/>
      <c r="E580" s="566"/>
      <c r="F580" s="564"/>
      <c r="G580" s="564"/>
      <c r="H580" s="567"/>
      <c r="I580" s="568"/>
      <c r="J580" s="569"/>
      <c r="K580" s="570"/>
    </row>
    <row r="581" spans="1:11" s="345" customFormat="1" ht="14.25">
      <c r="A581" s="472">
        <v>569</v>
      </c>
      <c r="B581" s="565"/>
      <c r="C581" s="564"/>
      <c r="D581" s="565"/>
      <c r="E581" s="566"/>
      <c r="F581" s="564"/>
      <c r="G581" s="564"/>
      <c r="H581" s="567"/>
      <c r="I581" s="568"/>
      <c r="J581" s="569"/>
      <c r="K581" s="570"/>
    </row>
    <row r="582" spans="1:11" s="345" customFormat="1" ht="14.25">
      <c r="A582" s="472">
        <v>570</v>
      </c>
      <c r="B582" s="565"/>
      <c r="C582" s="564"/>
      <c r="D582" s="565"/>
      <c r="E582" s="566"/>
      <c r="F582" s="564"/>
      <c r="G582" s="564"/>
      <c r="H582" s="567"/>
      <c r="I582" s="568"/>
      <c r="J582" s="569"/>
      <c r="K582" s="570"/>
    </row>
    <row r="583" spans="1:11" s="345" customFormat="1" ht="14.25">
      <c r="A583" s="472">
        <v>571</v>
      </c>
      <c r="B583" s="565"/>
      <c r="C583" s="564"/>
      <c r="D583" s="565"/>
      <c r="E583" s="566"/>
      <c r="F583" s="564"/>
      <c r="G583" s="564"/>
      <c r="H583" s="567"/>
      <c r="I583" s="568"/>
      <c r="J583" s="569"/>
      <c r="K583" s="570"/>
    </row>
    <row r="584" spans="1:11" s="345" customFormat="1" ht="14.25">
      <c r="A584" s="472">
        <v>572</v>
      </c>
      <c r="B584" s="565"/>
      <c r="C584" s="564"/>
      <c r="D584" s="565"/>
      <c r="E584" s="566"/>
      <c r="F584" s="564"/>
      <c r="G584" s="564"/>
      <c r="H584" s="567"/>
      <c r="I584" s="568"/>
      <c r="J584" s="569"/>
      <c r="K584" s="570"/>
    </row>
    <row r="585" spans="1:11" s="345" customFormat="1" ht="14.25">
      <c r="A585" s="472">
        <v>573</v>
      </c>
      <c r="B585" s="565"/>
      <c r="C585" s="564"/>
      <c r="D585" s="565"/>
      <c r="E585" s="566"/>
      <c r="F585" s="564"/>
      <c r="G585" s="564"/>
      <c r="H585" s="567"/>
      <c r="I585" s="568"/>
      <c r="J585" s="569"/>
      <c r="K585" s="570"/>
    </row>
    <row r="586" spans="1:11" s="345" customFormat="1" ht="14.25">
      <c r="A586" s="472">
        <v>574</v>
      </c>
      <c r="B586" s="565"/>
      <c r="C586" s="564"/>
      <c r="D586" s="565"/>
      <c r="E586" s="566"/>
      <c r="F586" s="564"/>
      <c r="G586" s="564"/>
      <c r="H586" s="567"/>
      <c r="I586" s="568"/>
      <c r="J586" s="569"/>
      <c r="K586" s="570"/>
    </row>
    <row r="587" spans="1:11" s="345" customFormat="1" ht="14.25">
      <c r="A587" s="472">
        <v>575</v>
      </c>
      <c r="B587" s="565"/>
      <c r="C587" s="564"/>
      <c r="D587" s="565"/>
      <c r="E587" s="566"/>
      <c r="F587" s="564"/>
      <c r="G587" s="564"/>
      <c r="H587" s="567"/>
      <c r="I587" s="568"/>
      <c r="J587" s="569"/>
      <c r="K587" s="570"/>
    </row>
    <row r="588" spans="1:11" s="345" customFormat="1" ht="14.25">
      <c r="A588" s="472">
        <v>576</v>
      </c>
      <c r="B588" s="565"/>
      <c r="C588" s="564"/>
      <c r="D588" s="565"/>
      <c r="E588" s="566"/>
      <c r="F588" s="564"/>
      <c r="G588" s="564"/>
      <c r="H588" s="567"/>
      <c r="I588" s="568"/>
      <c r="J588" s="569"/>
      <c r="K588" s="570"/>
    </row>
    <row r="589" spans="1:11" s="345" customFormat="1" ht="14.25">
      <c r="A589" s="472">
        <v>577</v>
      </c>
      <c r="B589" s="565"/>
      <c r="C589" s="564"/>
      <c r="D589" s="565"/>
      <c r="E589" s="566"/>
      <c r="F589" s="564"/>
      <c r="G589" s="564"/>
      <c r="H589" s="567"/>
      <c r="I589" s="568"/>
      <c r="J589" s="569"/>
      <c r="K589" s="570"/>
    </row>
    <row r="590" spans="1:11" s="345" customFormat="1" ht="14.25">
      <c r="A590" s="472">
        <v>578</v>
      </c>
      <c r="B590" s="565"/>
      <c r="C590" s="564"/>
      <c r="D590" s="565"/>
      <c r="E590" s="566"/>
      <c r="F590" s="564"/>
      <c r="G590" s="564"/>
      <c r="H590" s="567"/>
      <c r="I590" s="568"/>
      <c r="J590" s="569"/>
      <c r="K590" s="570"/>
    </row>
    <row r="591" spans="1:11" s="345" customFormat="1" ht="14.25">
      <c r="A591" s="472">
        <v>579</v>
      </c>
      <c r="B591" s="565"/>
      <c r="C591" s="564"/>
      <c r="D591" s="565"/>
      <c r="E591" s="566"/>
      <c r="F591" s="564"/>
      <c r="G591" s="564"/>
      <c r="H591" s="567"/>
      <c r="I591" s="568"/>
      <c r="J591" s="569"/>
      <c r="K591" s="570"/>
    </row>
    <row r="592" spans="1:11" s="345" customFormat="1" ht="14.25">
      <c r="A592" s="472">
        <v>580</v>
      </c>
      <c r="B592" s="565"/>
      <c r="C592" s="564"/>
      <c r="D592" s="565"/>
      <c r="E592" s="566"/>
      <c r="F592" s="564"/>
      <c r="G592" s="564"/>
      <c r="H592" s="567"/>
      <c r="I592" s="568"/>
      <c r="J592" s="569"/>
      <c r="K592" s="570"/>
    </row>
    <row r="593" spans="1:11" s="345" customFormat="1" ht="14.25">
      <c r="A593" s="472">
        <v>581</v>
      </c>
      <c r="B593" s="565"/>
      <c r="C593" s="564"/>
      <c r="D593" s="565"/>
      <c r="E593" s="566"/>
      <c r="F593" s="564"/>
      <c r="G593" s="564"/>
      <c r="H593" s="567"/>
      <c r="I593" s="568"/>
      <c r="J593" s="569"/>
      <c r="K593" s="570"/>
    </row>
    <row r="594" spans="1:11" s="345" customFormat="1" ht="14.25">
      <c r="A594" s="472">
        <v>582</v>
      </c>
      <c r="B594" s="565"/>
      <c r="C594" s="564"/>
      <c r="D594" s="565"/>
      <c r="E594" s="566"/>
      <c r="F594" s="564"/>
      <c r="G594" s="564"/>
      <c r="H594" s="567"/>
      <c r="I594" s="568"/>
      <c r="J594" s="569"/>
      <c r="K594" s="570"/>
    </row>
    <row r="595" spans="1:11" s="345" customFormat="1" ht="14.25">
      <c r="A595" s="472">
        <v>583</v>
      </c>
      <c r="B595" s="565"/>
      <c r="C595" s="564"/>
      <c r="D595" s="565"/>
      <c r="E595" s="566"/>
      <c r="F595" s="564"/>
      <c r="G595" s="564"/>
      <c r="H595" s="567"/>
      <c r="I595" s="568"/>
      <c r="J595" s="569"/>
      <c r="K595" s="570"/>
    </row>
    <row r="596" spans="1:11" s="345" customFormat="1" ht="14.25">
      <c r="A596" s="472">
        <v>584</v>
      </c>
      <c r="B596" s="565"/>
      <c r="C596" s="564"/>
      <c r="D596" s="565"/>
      <c r="E596" s="566"/>
      <c r="F596" s="564"/>
      <c r="G596" s="564"/>
      <c r="H596" s="567"/>
      <c r="I596" s="568"/>
      <c r="J596" s="569"/>
      <c r="K596" s="570"/>
    </row>
    <row r="597" spans="1:11" s="345" customFormat="1" ht="14.25">
      <c r="A597" s="472">
        <v>585</v>
      </c>
      <c r="B597" s="565"/>
      <c r="C597" s="564"/>
      <c r="D597" s="565"/>
      <c r="E597" s="566"/>
      <c r="F597" s="564"/>
      <c r="G597" s="564"/>
      <c r="H597" s="567"/>
      <c r="I597" s="568"/>
      <c r="J597" s="569"/>
      <c r="K597" s="570"/>
    </row>
    <row r="598" spans="1:11" s="345" customFormat="1" ht="14.25">
      <c r="A598" s="472">
        <v>586</v>
      </c>
      <c r="B598" s="565"/>
      <c r="C598" s="564"/>
      <c r="D598" s="565"/>
      <c r="E598" s="566"/>
      <c r="F598" s="564"/>
      <c r="G598" s="564"/>
      <c r="H598" s="567"/>
      <c r="I598" s="568"/>
      <c r="J598" s="569"/>
      <c r="K598" s="570"/>
    </row>
    <row r="599" spans="1:11" s="345" customFormat="1" ht="14.25">
      <c r="A599" s="472">
        <v>587</v>
      </c>
      <c r="B599" s="565"/>
      <c r="C599" s="564"/>
      <c r="D599" s="565"/>
      <c r="E599" s="566"/>
      <c r="F599" s="564"/>
      <c r="G599" s="564"/>
      <c r="H599" s="567"/>
      <c r="I599" s="568"/>
      <c r="J599" s="569"/>
      <c r="K599" s="570"/>
    </row>
    <row r="600" spans="1:11" s="345" customFormat="1" ht="14.25">
      <c r="A600" s="472">
        <v>588</v>
      </c>
      <c r="B600" s="565"/>
      <c r="C600" s="564"/>
      <c r="D600" s="565"/>
      <c r="E600" s="566"/>
      <c r="F600" s="564"/>
      <c r="G600" s="564"/>
      <c r="H600" s="567"/>
      <c r="I600" s="568"/>
      <c r="J600" s="569"/>
      <c r="K600" s="570"/>
    </row>
    <row r="601" spans="1:11" s="345" customFormat="1" ht="14.25">
      <c r="A601" s="472">
        <v>589</v>
      </c>
      <c r="B601" s="565"/>
      <c r="C601" s="564"/>
      <c r="D601" s="565"/>
      <c r="E601" s="566"/>
      <c r="F601" s="564"/>
      <c r="G601" s="564"/>
      <c r="H601" s="567"/>
      <c r="I601" s="568"/>
      <c r="J601" s="569"/>
      <c r="K601" s="570"/>
    </row>
    <row r="602" spans="1:11" s="345" customFormat="1" ht="14.25">
      <c r="A602" s="472">
        <v>590</v>
      </c>
      <c r="B602" s="565"/>
      <c r="C602" s="564"/>
      <c r="D602" s="565"/>
      <c r="E602" s="566"/>
      <c r="F602" s="564"/>
      <c r="G602" s="564"/>
      <c r="H602" s="567"/>
      <c r="I602" s="568"/>
      <c r="J602" s="569"/>
      <c r="K602" s="570"/>
    </row>
    <row r="603" spans="1:11" s="345" customFormat="1" ht="14.25">
      <c r="A603" s="472">
        <v>591</v>
      </c>
      <c r="B603" s="565"/>
      <c r="C603" s="564"/>
      <c r="D603" s="565"/>
      <c r="E603" s="566"/>
      <c r="F603" s="564"/>
      <c r="G603" s="564"/>
      <c r="H603" s="567"/>
      <c r="I603" s="568"/>
      <c r="J603" s="569"/>
      <c r="K603" s="570"/>
    </row>
    <row r="604" spans="1:11" s="345" customFormat="1" ht="14.25">
      <c r="A604" s="472">
        <v>592</v>
      </c>
      <c r="B604" s="565"/>
      <c r="C604" s="564"/>
      <c r="D604" s="565"/>
      <c r="E604" s="566"/>
      <c r="F604" s="564"/>
      <c r="G604" s="564"/>
      <c r="H604" s="567"/>
      <c r="I604" s="568"/>
      <c r="J604" s="569"/>
      <c r="K604" s="570"/>
    </row>
    <row r="605" spans="1:11" s="345" customFormat="1" ht="14.25">
      <c r="A605" s="472">
        <v>593</v>
      </c>
      <c r="B605" s="565"/>
      <c r="C605" s="564"/>
      <c r="D605" s="565"/>
      <c r="E605" s="566"/>
      <c r="F605" s="564"/>
      <c r="G605" s="564"/>
      <c r="H605" s="567"/>
      <c r="I605" s="568"/>
      <c r="J605" s="569"/>
      <c r="K605" s="570"/>
    </row>
    <row r="606" spans="1:11" s="345" customFormat="1" ht="14.25">
      <c r="A606" s="472">
        <v>594</v>
      </c>
      <c r="B606" s="565"/>
      <c r="C606" s="564"/>
      <c r="D606" s="565"/>
      <c r="E606" s="566"/>
      <c r="F606" s="564"/>
      <c r="G606" s="564"/>
      <c r="H606" s="567"/>
      <c r="I606" s="568"/>
      <c r="J606" s="569"/>
      <c r="K606" s="570"/>
    </row>
    <row r="607" spans="1:11" s="345" customFormat="1" ht="14.25">
      <c r="A607" s="472">
        <v>595</v>
      </c>
      <c r="B607" s="565"/>
      <c r="C607" s="564"/>
      <c r="D607" s="565"/>
      <c r="E607" s="566"/>
      <c r="F607" s="564"/>
      <c r="G607" s="564"/>
      <c r="H607" s="567"/>
      <c r="I607" s="568"/>
      <c r="J607" s="569"/>
      <c r="K607" s="570"/>
    </row>
    <row r="608" spans="1:11" s="345" customFormat="1" ht="14.25">
      <c r="A608" s="472">
        <v>596</v>
      </c>
      <c r="B608" s="565"/>
      <c r="C608" s="564"/>
      <c r="D608" s="565"/>
      <c r="E608" s="566"/>
      <c r="F608" s="564"/>
      <c r="G608" s="564"/>
      <c r="H608" s="567"/>
      <c r="I608" s="568"/>
      <c r="J608" s="569"/>
      <c r="K608" s="570"/>
    </row>
    <row r="609" spans="1:11" s="345" customFormat="1" ht="14.25">
      <c r="A609" s="472">
        <v>597</v>
      </c>
      <c r="B609" s="565"/>
      <c r="C609" s="564"/>
      <c r="D609" s="565"/>
      <c r="E609" s="566"/>
      <c r="F609" s="564"/>
      <c r="G609" s="564"/>
      <c r="H609" s="567"/>
      <c r="I609" s="568"/>
      <c r="J609" s="569"/>
      <c r="K609" s="570"/>
    </row>
    <row r="610" spans="1:11" s="345" customFormat="1" ht="14.25">
      <c r="A610" s="472">
        <v>598</v>
      </c>
      <c r="B610" s="565"/>
      <c r="C610" s="564"/>
      <c r="D610" s="565"/>
      <c r="E610" s="566"/>
      <c r="F610" s="564"/>
      <c r="G610" s="564"/>
      <c r="H610" s="567"/>
      <c r="I610" s="568"/>
      <c r="J610" s="569"/>
      <c r="K610" s="570"/>
    </row>
    <row r="611" spans="1:11" s="345" customFormat="1" ht="14.25">
      <c r="A611" s="472">
        <v>599</v>
      </c>
      <c r="B611" s="565"/>
      <c r="C611" s="564"/>
      <c r="D611" s="565"/>
      <c r="E611" s="566"/>
      <c r="F611" s="564"/>
      <c r="G611" s="564"/>
      <c r="H611" s="567"/>
      <c r="I611" s="568"/>
      <c r="J611" s="569"/>
      <c r="K611" s="570"/>
    </row>
    <row r="612" spans="1:11" s="345" customFormat="1" ht="14.25">
      <c r="A612" s="472">
        <v>600</v>
      </c>
      <c r="B612" s="565"/>
      <c r="C612" s="564"/>
      <c r="D612" s="565"/>
      <c r="E612" s="566"/>
      <c r="F612" s="564"/>
      <c r="G612" s="564"/>
      <c r="H612" s="567"/>
      <c r="I612" s="568"/>
      <c r="J612" s="569"/>
      <c r="K612" s="570"/>
    </row>
    <row r="613" spans="1:11" s="345" customFormat="1" ht="14.25">
      <c r="A613" s="472">
        <v>601</v>
      </c>
      <c r="B613" s="565"/>
      <c r="C613" s="564"/>
      <c r="D613" s="565"/>
      <c r="E613" s="566"/>
      <c r="F613" s="564"/>
      <c r="G613" s="564"/>
      <c r="H613" s="567"/>
      <c r="I613" s="568"/>
      <c r="J613" s="569"/>
      <c r="K613" s="570"/>
    </row>
    <row r="614" spans="1:11" s="345" customFormat="1" ht="14.25">
      <c r="A614" s="472">
        <v>602</v>
      </c>
      <c r="B614" s="565"/>
      <c r="C614" s="564"/>
      <c r="D614" s="565"/>
      <c r="E614" s="566"/>
      <c r="F614" s="564"/>
      <c r="G614" s="564"/>
      <c r="H614" s="567"/>
      <c r="I614" s="568"/>
      <c r="J614" s="569"/>
      <c r="K614" s="570"/>
    </row>
    <row r="615" spans="1:11" s="345" customFormat="1" ht="14.25">
      <c r="A615" s="472">
        <v>603</v>
      </c>
      <c r="B615" s="565"/>
      <c r="C615" s="564"/>
      <c r="D615" s="565"/>
      <c r="E615" s="566"/>
      <c r="F615" s="564"/>
      <c r="G615" s="564"/>
      <c r="H615" s="567"/>
      <c r="I615" s="568"/>
      <c r="J615" s="569"/>
      <c r="K615" s="570"/>
    </row>
    <row r="616" spans="1:11" s="345" customFormat="1" ht="14.25">
      <c r="A616" s="472">
        <v>604</v>
      </c>
      <c r="B616" s="565"/>
      <c r="C616" s="564"/>
      <c r="D616" s="565"/>
      <c r="E616" s="566"/>
      <c r="F616" s="564"/>
      <c r="G616" s="564"/>
      <c r="H616" s="567"/>
      <c r="I616" s="568"/>
      <c r="J616" s="569"/>
      <c r="K616" s="570"/>
    </row>
    <row r="617" spans="1:11" s="345" customFormat="1" ht="14.25">
      <c r="A617" s="472">
        <v>605</v>
      </c>
      <c r="B617" s="565"/>
      <c r="C617" s="564"/>
      <c r="D617" s="565"/>
      <c r="E617" s="566"/>
      <c r="F617" s="564"/>
      <c r="G617" s="564"/>
      <c r="H617" s="567"/>
      <c r="I617" s="568"/>
      <c r="J617" s="569"/>
      <c r="K617" s="570"/>
    </row>
    <row r="618" spans="1:11" s="345" customFormat="1" ht="14.25">
      <c r="A618" s="472">
        <v>606</v>
      </c>
      <c r="B618" s="565"/>
      <c r="C618" s="564"/>
      <c r="D618" s="565"/>
      <c r="E618" s="566"/>
      <c r="F618" s="564"/>
      <c r="G618" s="564"/>
      <c r="H618" s="567"/>
      <c r="I618" s="568"/>
      <c r="J618" s="569"/>
      <c r="K618" s="570"/>
    </row>
    <row r="619" spans="1:11" s="345" customFormat="1" ht="14.25">
      <c r="A619" s="472">
        <v>607</v>
      </c>
      <c r="B619" s="565"/>
      <c r="C619" s="564"/>
      <c r="D619" s="565"/>
      <c r="E619" s="566"/>
      <c r="F619" s="564"/>
      <c r="G619" s="564"/>
      <c r="H619" s="567"/>
      <c r="I619" s="568"/>
      <c r="J619" s="569"/>
      <c r="K619" s="570"/>
    </row>
    <row r="620" spans="1:11" s="345" customFormat="1" ht="14.25">
      <c r="A620" s="472">
        <v>608</v>
      </c>
      <c r="B620" s="565"/>
      <c r="C620" s="564"/>
      <c r="D620" s="565"/>
      <c r="E620" s="566"/>
      <c r="F620" s="564"/>
      <c r="G620" s="564"/>
      <c r="H620" s="567"/>
      <c r="I620" s="568"/>
      <c r="J620" s="569"/>
      <c r="K620" s="570"/>
    </row>
    <row r="621" spans="1:11" s="345" customFormat="1" ht="14.25">
      <c r="A621" s="472">
        <v>609</v>
      </c>
      <c r="B621" s="565"/>
      <c r="C621" s="564"/>
      <c r="D621" s="565"/>
      <c r="E621" s="566"/>
      <c r="F621" s="564"/>
      <c r="G621" s="564"/>
      <c r="H621" s="567"/>
      <c r="I621" s="568"/>
      <c r="J621" s="569"/>
      <c r="K621" s="570"/>
    </row>
    <row r="622" spans="1:11" s="345" customFormat="1" ht="14.25">
      <c r="A622" s="472">
        <v>610</v>
      </c>
      <c r="B622" s="565"/>
      <c r="C622" s="564"/>
      <c r="D622" s="565"/>
      <c r="E622" s="566"/>
      <c r="F622" s="564"/>
      <c r="G622" s="564"/>
      <c r="H622" s="567"/>
      <c r="I622" s="568"/>
      <c r="J622" s="569"/>
      <c r="K622" s="570"/>
    </row>
    <row r="623" spans="1:11" s="345" customFormat="1" ht="14.25">
      <c r="A623" s="472">
        <v>611</v>
      </c>
      <c r="B623" s="565"/>
      <c r="C623" s="564"/>
      <c r="D623" s="565"/>
      <c r="E623" s="566"/>
      <c r="F623" s="564"/>
      <c r="G623" s="564"/>
      <c r="H623" s="567"/>
      <c r="I623" s="568"/>
      <c r="J623" s="569"/>
      <c r="K623" s="570"/>
    </row>
    <row r="624" spans="1:11" s="345" customFormat="1" ht="14.25">
      <c r="A624" s="472">
        <v>612</v>
      </c>
      <c r="B624" s="565"/>
      <c r="C624" s="564"/>
      <c r="D624" s="565"/>
      <c r="E624" s="566"/>
      <c r="F624" s="564"/>
      <c r="G624" s="564"/>
      <c r="H624" s="567"/>
      <c r="I624" s="568"/>
      <c r="J624" s="569"/>
      <c r="K624" s="570"/>
    </row>
    <row r="625" spans="1:11" s="345" customFormat="1" ht="14.25">
      <c r="A625" s="472">
        <v>613</v>
      </c>
      <c r="B625" s="565"/>
      <c r="C625" s="564"/>
      <c r="D625" s="565"/>
      <c r="E625" s="566"/>
      <c r="F625" s="564"/>
      <c r="G625" s="564"/>
      <c r="H625" s="567"/>
      <c r="I625" s="568"/>
      <c r="J625" s="569"/>
      <c r="K625" s="570"/>
    </row>
    <row r="626" spans="1:11" s="345" customFormat="1" ht="14.25">
      <c r="A626" s="472">
        <v>614</v>
      </c>
      <c r="B626" s="565"/>
      <c r="C626" s="564"/>
      <c r="D626" s="565"/>
      <c r="E626" s="566"/>
      <c r="F626" s="564"/>
      <c r="G626" s="564"/>
      <c r="H626" s="567"/>
      <c r="I626" s="568"/>
      <c r="J626" s="569"/>
      <c r="K626" s="570"/>
    </row>
    <row r="627" spans="1:11" s="345" customFormat="1" ht="14.25">
      <c r="A627" s="472">
        <v>615</v>
      </c>
      <c r="B627" s="565"/>
      <c r="C627" s="564"/>
      <c r="D627" s="565"/>
      <c r="E627" s="566"/>
      <c r="F627" s="564"/>
      <c r="G627" s="564"/>
      <c r="H627" s="567"/>
      <c r="I627" s="568"/>
      <c r="J627" s="569"/>
      <c r="K627" s="570"/>
    </row>
    <row r="628" spans="1:11" s="345" customFormat="1" ht="14.25">
      <c r="A628" s="472">
        <v>616</v>
      </c>
      <c r="B628" s="565"/>
      <c r="C628" s="564"/>
      <c r="D628" s="565"/>
      <c r="E628" s="566"/>
      <c r="F628" s="564"/>
      <c r="G628" s="564"/>
      <c r="H628" s="567"/>
      <c r="I628" s="568"/>
      <c r="J628" s="569"/>
      <c r="K628" s="570"/>
    </row>
    <row r="629" spans="1:11" s="345" customFormat="1" ht="14.25">
      <c r="A629" s="472">
        <v>617</v>
      </c>
      <c r="B629" s="565"/>
      <c r="C629" s="564"/>
      <c r="D629" s="565"/>
      <c r="E629" s="566"/>
      <c r="F629" s="564"/>
      <c r="G629" s="564"/>
      <c r="H629" s="567"/>
      <c r="I629" s="568"/>
      <c r="J629" s="569"/>
      <c r="K629" s="570"/>
    </row>
    <row r="630" spans="1:11" s="345" customFormat="1" ht="14.25">
      <c r="A630" s="472">
        <v>618</v>
      </c>
      <c r="B630" s="565"/>
      <c r="C630" s="564"/>
      <c r="D630" s="565"/>
      <c r="E630" s="566"/>
      <c r="F630" s="564"/>
      <c r="G630" s="564"/>
      <c r="H630" s="567"/>
      <c r="I630" s="568"/>
      <c r="J630" s="569"/>
      <c r="K630" s="570"/>
    </row>
    <row r="631" spans="1:11" s="345" customFormat="1" ht="14.25">
      <c r="A631" s="472">
        <v>619</v>
      </c>
      <c r="B631" s="565"/>
      <c r="C631" s="564"/>
      <c r="D631" s="565"/>
      <c r="E631" s="566"/>
      <c r="F631" s="564"/>
      <c r="G631" s="564"/>
      <c r="H631" s="567"/>
      <c r="I631" s="568"/>
      <c r="J631" s="569"/>
      <c r="K631" s="570"/>
    </row>
    <row r="632" spans="1:11" s="345" customFormat="1" ht="14.25">
      <c r="A632" s="472">
        <v>620</v>
      </c>
      <c r="B632" s="565"/>
      <c r="C632" s="564"/>
      <c r="D632" s="565"/>
      <c r="E632" s="566"/>
      <c r="F632" s="564"/>
      <c r="G632" s="564"/>
      <c r="H632" s="567"/>
      <c r="I632" s="568"/>
      <c r="J632" s="569"/>
      <c r="K632" s="570"/>
    </row>
    <row r="633" spans="1:11" s="345" customFormat="1" ht="14.25">
      <c r="A633" s="472">
        <v>621</v>
      </c>
      <c r="B633" s="565"/>
      <c r="C633" s="564"/>
      <c r="D633" s="565"/>
      <c r="E633" s="566"/>
      <c r="F633" s="564"/>
      <c r="G633" s="564"/>
      <c r="H633" s="567"/>
      <c r="I633" s="568"/>
      <c r="J633" s="569"/>
      <c r="K633" s="570"/>
    </row>
    <row r="634" spans="1:11" s="345" customFormat="1" ht="14.25">
      <c r="A634" s="472">
        <v>622</v>
      </c>
      <c r="B634" s="565"/>
      <c r="C634" s="564"/>
      <c r="D634" s="565"/>
      <c r="E634" s="566"/>
      <c r="F634" s="564"/>
      <c r="G634" s="564"/>
      <c r="H634" s="567"/>
      <c r="I634" s="568"/>
      <c r="J634" s="569"/>
      <c r="K634" s="570"/>
    </row>
    <row r="635" spans="1:11" s="345" customFormat="1" ht="14.25">
      <c r="A635" s="472">
        <v>623</v>
      </c>
      <c r="B635" s="565"/>
      <c r="C635" s="564"/>
      <c r="D635" s="565"/>
      <c r="E635" s="566"/>
      <c r="F635" s="564"/>
      <c r="G635" s="564"/>
      <c r="H635" s="567"/>
      <c r="I635" s="568"/>
      <c r="J635" s="569"/>
      <c r="K635" s="570"/>
    </row>
    <row r="636" spans="1:11" s="345" customFormat="1" ht="14.25">
      <c r="A636" s="472">
        <v>624</v>
      </c>
      <c r="B636" s="565"/>
      <c r="C636" s="564"/>
      <c r="D636" s="565"/>
      <c r="E636" s="566"/>
      <c r="F636" s="564"/>
      <c r="G636" s="564"/>
      <c r="H636" s="567"/>
      <c r="I636" s="568"/>
      <c r="J636" s="569"/>
      <c r="K636" s="570"/>
    </row>
    <row r="637" spans="1:11" s="345" customFormat="1" ht="14.25">
      <c r="A637" s="472">
        <v>625</v>
      </c>
      <c r="B637" s="565"/>
      <c r="C637" s="564"/>
      <c r="D637" s="565"/>
      <c r="E637" s="566"/>
      <c r="F637" s="564"/>
      <c r="G637" s="564"/>
      <c r="H637" s="567"/>
      <c r="I637" s="568"/>
      <c r="J637" s="569"/>
      <c r="K637" s="570"/>
    </row>
    <row r="638" spans="1:11" s="345" customFormat="1" ht="14.25">
      <c r="A638" s="472">
        <v>626</v>
      </c>
      <c r="B638" s="565"/>
      <c r="C638" s="564"/>
      <c r="D638" s="565"/>
      <c r="E638" s="566"/>
      <c r="F638" s="564"/>
      <c r="G638" s="564"/>
      <c r="H638" s="567"/>
      <c r="I638" s="568"/>
      <c r="J638" s="569"/>
      <c r="K638" s="570"/>
    </row>
    <row r="639" spans="1:11" s="345" customFormat="1" ht="14.25">
      <c r="A639" s="472">
        <v>627</v>
      </c>
      <c r="B639" s="565"/>
      <c r="C639" s="564"/>
      <c r="D639" s="565"/>
      <c r="E639" s="566"/>
      <c r="F639" s="564"/>
      <c r="G639" s="564"/>
      <c r="H639" s="567"/>
      <c r="I639" s="568"/>
      <c r="J639" s="569"/>
      <c r="K639" s="570"/>
    </row>
    <row r="640" spans="1:11" s="345" customFormat="1" ht="14.25">
      <c r="A640" s="472">
        <v>628</v>
      </c>
      <c r="B640" s="565"/>
      <c r="C640" s="564"/>
      <c r="D640" s="565"/>
      <c r="E640" s="566"/>
      <c r="F640" s="564"/>
      <c r="G640" s="564"/>
      <c r="H640" s="567"/>
      <c r="I640" s="568"/>
      <c r="J640" s="569"/>
      <c r="K640" s="570"/>
    </row>
    <row r="641" spans="1:11" s="345" customFormat="1" ht="14.25">
      <c r="A641" s="472">
        <v>629</v>
      </c>
      <c r="B641" s="565"/>
      <c r="C641" s="564"/>
      <c r="D641" s="565"/>
      <c r="E641" s="566"/>
      <c r="F641" s="564"/>
      <c r="G641" s="564"/>
      <c r="H641" s="567"/>
      <c r="I641" s="568"/>
      <c r="J641" s="569"/>
      <c r="K641" s="570"/>
    </row>
    <row r="642" spans="1:11" s="345" customFormat="1" ht="14.25">
      <c r="A642" s="472">
        <v>630</v>
      </c>
      <c r="B642" s="565"/>
      <c r="C642" s="564"/>
      <c r="D642" s="565"/>
      <c r="E642" s="566"/>
      <c r="F642" s="564"/>
      <c r="G642" s="564"/>
      <c r="H642" s="567"/>
      <c r="I642" s="568"/>
      <c r="J642" s="569"/>
      <c r="K642" s="570"/>
    </row>
    <row r="643" spans="1:11" s="345" customFormat="1" ht="14.25">
      <c r="A643" s="472">
        <v>631</v>
      </c>
      <c r="B643" s="565"/>
      <c r="C643" s="564"/>
      <c r="D643" s="565"/>
      <c r="E643" s="566"/>
      <c r="F643" s="564"/>
      <c r="G643" s="564"/>
      <c r="H643" s="567"/>
      <c r="I643" s="568"/>
      <c r="J643" s="569"/>
      <c r="K643" s="570"/>
    </row>
    <row r="644" spans="1:11" s="345" customFormat="1" ht="14.25">
      <c r="A644" s="472">
        <v>632</v>
      </c>
      <c r="B644" s="565"/>
      <c r="C644" s="564"/>
      <c r="D644" s="565"/>
      <c r="E644" s="566"/>
      <c r="F644" s="564"/>
      <c r="G644" s="564"/>
      <c r="H644" s="567"/>
      <c r="I644" s="568"/>
      <c r="J644" s="569"/>
      <c r="K644" s="570"/>
    </row>
    <row r="645" spans="1:11" s="345" customFormat="1" ht="14.25">
      <c r="A645" s="472">
        <v>633</v>
      </c>
      <c r="B645" s="565"/>
      <c r="C645" s="564"/>
      <c r="D645" s="565"/>
      <c r="E645" s="566"/>
      <c r="F645" s="564"/>
      <c r="G645" s="564"/>
      <c r="H645" s="567"/>
      <c r="I645" s="568"/>
      <c r="J645" s="569"/>
      <c r="K645" s="570"/>
    </row>
    <row r="646" spans="1:11" s="345" customFormat="1" ht="14.25">
      <c r="A646" s="472">
        <v>634</v>
      </c>
      <c r="B646" s="565"/>
      <c r="C646" s="564"/>
      <c r="D646" s="565"/>
      <c r="E646" s="566"/>
      <c r="F646" s="564"/>
      <c r="G646" s="564"/>
      <c r="H646" s="567"/>
      <c r="I646" s="568"/>
      <c r="J646" s="569"/>
      <c r="K646" s="570"/>
    </row>
    <row r="647" spans="1:11" s="345" customFormat="1" ht="14.25">
      <c r="A647" s="472">
        <v>635</v>
      </c>
      <c r="B647" s="565"/>
      <c r="C647" s="564"/>
      <c r="D647" s="565"/>
      <c r="E647" s="566"/>
      <c r="F647" s="564"/>
      <c r="G647" s="564"/>
      <c r="H647" s="567"/>
      <c r="I647" s="568"/>
      <c r="J647" s="569"/>
      <c r="K647" s="570"/>
    </row>
    <row r="648" spans="1:11" s="345" customFormat="1" ht="14.25">
      <c r="A648" s="472">
        <v>636</v>
      </c>
      <c r="B648" s="565"/>
      <c r="C648" s="564"/>
      <c r="D648" s="565"/>
      <c r="E648" s="566"/>
      <c r="F648" s="564"/>
      <c r="G648" s="564"/>
      <c r="H648" s="567"/>
      <c r="I648" s="568"/>
      <c r="J648" s="569"/>
      <c r="K648" s="570"/>
    </row>
    <row r="649" spans="1:11" s="345" customFormat="1" ht="14.25">
      <c r="A649" s="472">
        <v>637</v>
      </c>
      <c r="B649" s="565"/>
      <c r="C649" s="564"/>
      <c r="D649" s="565"/>
      <c r="E649" s="566"/>
      <c r="F649" s="564"/>
      <c r="G649" s="564"/>
      <c r="H649" s="567"/>
      <c r="I649" s="568"/>
      <c r="J649" s="569"/>
      <c r="K649" s="570"/>
    </row>
    <row r="650" spans="1:11" s="345" customFormat="1" ht="14.25">
      <c r="A650" s="472">
        <v>638</v>
      </c>
      <c r="B650" s="565"/>
      <c r="C650" s="564"/>
      <c r="D650" s="565"/>
      <c r="E650" s="566"/>
      <c r="F650" s="564"/>
      <c r="G650" s="564"/>
      <c r="H650" s="567"/>
      <c r="I650" s="568"/>
      <c r="J650" s="569"/>
      <c r="K650" s="570"/>
    </row>
    <row r="651" spans="1:11" s="345" customFormat="1" ht="14.25">
      <c r="A651" s="472">
        <v>639</v>
      </c>
      <c r="B651" s="565"/>
      <c r="C651" s="564"/>
      <c r="D651" s="565"/>
      <c r="E651" s="566"/>
      <c r="F651" s="564"/>
      <c r="G651" s="564"/>
      <c r="H651" s="567"/>
      <c r="I651" s="568"/>
      <c r="J651" s="569"/>
      <c r="K651" s="570"/>
    </row>
    <row r="652" spans="1:11" s="345" customFormat="1" ht="14.25">
      <c r="A652" s="472">
        <v>640</v>
      </c>
      <c r="B652" s="565"/>
      <c r="C652" s="564"/>
      <c r="D652" s="565"/>
      <c r="E652" s="566"/>
      <c r="F652" s="564"/>
      <c r="G652" s="564"/>
      <c r="H652" s="567"/>
      <c r="I652" s="568"/>
      <c r="J652" s="569"/>
      <c r="K652" s="570"/>
    </row>
    <row r="653" spans="1:11" s="345" customFormat="1" ht="14.25">
      <c r="A653" s="472">
        <v>641</v>
      </c>
      <c r="B653" s="565"/>
      <c r="C653" s="564"/>
      <c r="D653" s="565"/>
      <c r="E653" s="566"/>
      <c r="F653" s="564"/>
      <c r="G653" s="564"/>
      <c r="H653" s="567"/>
      <c r="I653" s="568"/>
      <c r="J653" s="569"/>
      <c r="K653" s="570"/>
    </row>
    <row r="654" spans="1:11" s="345" customFormat="1" ht="14.25">
      <c r="A654" s="472">
        <v>642</v>
      </c>
      <c r="B654" s="565"/>
      <c r="C654" s="564"/>
      <c r="D654" s="565"/>
      <c r="E654" s="566"/>
      <c r="F654" s="564"/>
      <c r="G654" s="564"/>
      <c r="H654" s="567"/>
      <c r="I654" s="568"/>
      <c r="J654" s="569"/>
      <c r="K654" s="570"/>
    </row>
    <row r="655" spans="1:11" s="345" customFormat="1" ht="14.25">
      <c r="A655" s="472">
        <v>643</v>
      </c>
      <c r="B655" s="565"/>
      <c r="C655" s="564"/>
      <c r="D655" s="565"/>
      <c r="E655" s="566"/>
      <c r="F655" s="564"/>
      <c r="G655" s="564"/>
      <c r="H655" s="567"/>
      <c r="I655" s="568"/>
      <c r="J655" s="569"/>
      <c r="K655" s="570"/>
    </row>
    <row r="656" spans="1:11" s="345" customFormat="1" ht="14.25">
      <c r="A656" s="472">
        <v>644</v>
      </c>
      <c r="B656" s="565"/>
      <c r="C656" s="564"/>
      <c r="D656" s="565"/>
      <c r="E656" s="566"/>
      <c r="F656" s="564"/>
      <c r="G656" s="564"/>
      <c r="H656" s="567"/>
      <c r="I656" s="568"/>
      <c r="J656" s="569"/>
      <c r="K656" s="570"/>
    </row>
    <row r="657" spans="1:11" s="345" customFormat="1" ht="14.25">
      <c r="A657" s="472">
        <v>645</v>
      </c>
      <c r="B657" s="565"/>
      <c r="C657" s="564"/>
      <c r="D657" s="565"/>
      <c r="E657" s="566"/>
      <c r="F657" s="564"/>
      <c r="G657" s="564"/>
      <c r="H657" s="567"/>
      <c r="I657" s="568"/>
      <c r="J657" s="569"/>
      <c r="K657" s="570"/>
    </row>
    <row r="658" spans="1:11" s="345" customFormat="1" ht="14.25">
      <c r="A658" s="472">
        <v>646</v>
      </c>
      <c r="B658" s="565"/>
      <c r="C658" s="564"/>
      <c r="D658" s="565"/>
      <c r="E658" s="566"/>
      <c r="F658" s="564"/>
      <c r="G658" s="564"/>
      <c r="H658" s="567"/>
      <c r="I658" s="568"/>
      <c r="J658" s="569"/>
      <c r="K658" s="570"/>
    </row>
    <row r="659" spans="1:11" s="345" customFormat="1" ht="14.25">
      <c r="A659" s="472">
        <v>647</v>
      </c>
      <c r="B659" s="565"/>
      <c r="C659" s="564"/>
      <c r="D659" s="565"/>
      <c r="E659" s="566"/>
      <c r="F659" s="564"/>
      <c r="G659" s="564"/>
      <c r="H659" s="567"/>
      <c r="I659" s="568"/>
      <c r="J659" s="569"/>
      <c r="K659" s="570"/>
    </row>
    <row r="660" spans="1:11" s="345" customFormat="1" ht="14.25">
      <c r="A660" s="472">
        <v>648</v>
      </c>
      <c r="B660" s="565"/>
      <c r="C660" s="564"/>
      <c r="D660" s="565"/>
      <c r="E660" s="566"/>
      <c r="F660" s="564"/>
      <c r="G660" s="564"/>
      <c r="H660" s="567"/>
      <c r="I660" s="568"/>
      <c r="J660" s="569"/>
      <c r="K660" s="570"/>
    </row>
    <row r="661" spans="1:11" s="345" customFormat="1" ht="14.25">
      <c r="A661" s="472">
        <v>649</v>
      </c>
      <c r="B661" s="565"/>
      <c r="C661" s="564"/>
      <c r="D661" s="565"/>
      <c r="E661" s="566"/>
      <c r="F661" s="564"/>
      <c r="G661" s="564"/>
      <c r="H661" s="567"/>
      <c r="I661" s="568"/>
      <c r="J661" s="569"/>
      <c r="K661" s="570"/>
    </row>
    <row r="662" spans="1:11" s="345" customFormat="1" ht="14.25">
      <c r="A662" s="472">
        <v>650</v>
      </c>
      <c r="B662" s="565"/>
      <c r="C662" s="564"/>
      <c r="D662" s="565"/>
      <c r="E662" s="566"/>
      <c r="F662" s="564"/>
      <c r="G662" s="564"/>
      <c r="H662" s="567"/>
      <c r="I662" s="568"/>
      <c r="J662" s="569"/>
      <c r="K662" s="570"/>
    </row>
    <row r="663" spans="1:11" s="345" customFormat="1" ht="14.25">
      <c r="A663" s="472">
        <v>651</v>
      </c>
      <c r="B663" s="565"/>
      <c r="C663" s="564"/>
      <c r="D663" s="565"/>
      <c r="E663" s="566"/>
      <c r="F663" s="564"/>
      <c r="G663" s="564"/>
      <c r="H663" s="567"/>
      <c r="I663" s="568"/>
      <c r="J663" s="569"/>
      <c r="K663" s="570"/>
    </row>
    <row r="664" spans="1:11" s="345" customFormat="1" ht="14.25">
      <c r="A664" s="472">
        <v>652</v>
      </c>
      <c r="B664" s="565"/>
      <c r="C664" s="564"/>
      <c r="D664" s="565"/>
      <c r="E664" s="566"/>
      <c r="F664" s="564"/>
      <c r="G664" s="564"/>
      <c r="H664" s="567"/>
      <c r="I664" s="568"/>
      <c r="J664" s="569"/>
      <c r="K664" s="570"/>
    </row>
    <row r="665" spans="1:11" s="345" customFormat="1" ht="14.25">
      <c r="A665" s="472">
        <v>653</v>
      </c>
      <c r="B665" s="565"/>
      <c r="C665" s="564"/>
      <c r="D665" s="565"/>
      <c r="E665" s="566"/>
      <c r="F665" s="564"/>
      <c r="G665" s="564"/>
      <c r="H665" s="567"/>
      <c r="I665" s="568"/>
      <c r="J665" s="569"/>
      <c r="K665" s="570"/>
    </row>
    <row r="666" spans="1:11" s="345" customFormat="1" ht="14.25">
      <c r="A666" s="472">
        <v>654</v>
      </c>
      <c r="B666" s="565"/>
      <c r="C666" s="564"/>
      <c r="D666" s="565"/>
      <c r="E666" s="566"/>
      <c r="F666" s="564"/>
      <c r="G666" s="564"/>
      <c r="H666" s="567"/>
      <c r="I666" s="568"/>
      <c r="J666" s="569"/>
      <c r="K666" s="570"/>
    </row>
    <row r="667" spans="1:11" s="345" customFormat="1" ht="14.25">
      <c r="A667" s="472">
        <v>655</v>
      </c>
      <c r="B667" s="565"/>
      <c r="C667" s="564"/>
      <c r="D667" s="565"/>
      <c r="E667" s="566"/>
      <c r="F667" s="564"/>
      <c r="G667" s="564"/>
      <c r="H667" s="567"/>
      <c r="I667" s="568"/>
      <c r="J667" s="569"/>
      <c r="K667" s="570"/>
    </row>
    <row r="668" spans="1:11" s="345" customFormat="1" ht="14.25">
      <c r="A668" s="472">
        <v>656</v>
      </c>
      <c r="B668" s="565"/>
      <c r="C668" s="564"/>
      <c r="D668" s="565"/>
      <c r="E668" s="566"/>
      <c r="F668" s="564"/>
      <c r="G668" s="564"/>
      <c r="H668" s="567"/>
      <c r="I668" s="568"/>
      <c r="J668" s="569"/>
      <c r="K668" s="570"/>
    </row>
    <row r="669" spans="1:11" s="345" customFormat="1" ht="14.25">
      <c r="A669" s="472">
        <v>657</v>
      </c>
      <c r="B669" s="565"/>
      <c r="C669" s="564"/>
      <c r="D669" s="565"/>
      <c r="E669" s="566"/>
      <c r="F669" s="564"/>
      <c r="G669" s="564"/>
      <c r="H669" s="567"/>
      <c r="I669" s="568"/>
      <c r="J669" s="569"/>
      <c r="K669" s="570"/>
    </row>
    <row r="670" spans="1:11" s="345" customFormat="1" ht="14.25">
      <c r="A670" s="472">
        <v>658</v>
      </c>
      <c r="B670" s="565"/>
      <c r="C670" s="564"/>
      <c r="D670" s="565"/>
      <c r="E670" s="566"/>
      <c r="F670" s="564"/>
      <c r="G670" s="564"/>
      <c r="H670" s="567"/>
      <c r="I670" s="568"/>
      <c r="J670" s="569"/>
      <c r="K670" s="570"/>
    </row>
    <row r="671" spans="1:11" s="345" customFormat="1" ht="14.25">
      <c r="A671" s="472">
        <v>659</v>
      </c>
      <c r="B671" s="565"/>
      <c r="C671" s="564"/>
      <c r="D671" s="565"/>
      <c r="E671" s="566"/>
      <c r="F671" s="564"/>
      <c r="G671" s="564"/>
      <c r="H671" s="567"/>
      <c r="I671" s="568"/>
      <c r="J671" s="569"/>
      <c r="K671" s="570"/>
    </row>
    <row r="672" spans="1:11" s="345" customFormat="1" ht="14.25">
      <c r="A672" s="472">
        <v>660</v>
      </c>
      <c r="B672" s="565"/>
      <c r="C672" s="564"/>
      <c r="D672" s="565"/>
      <c r="E672" s="566"/>
      <c r="F672" s="564"/>
      <c r="G672" s="564"/>
      <c r="H672" s="567"/>
      <c r="I672" s="568"/>
      <c r="J672" s="569"/>
      <c r="K672" s="570"/>
    </row>
    <row r="673" spans="1:11" s="345" customFormat="1" ht="14.25">
      <c r="A673" s="472">
        <v>661</v>
      </c>
      <c r="B673" s="565"/>
      <c r="C673" s="564"/>
      <c r="D673" s="565"/>
      <c r="E673" s="566"/>
      <c r="F673" s="564"/>
      <c r="G673" s="564"/>
      <c r="H673" s="567"/>
      <c r="I673" s="568"/>
      <c r="J673" s="569"/>
      <c r="K673" s="570"/>
    </row>
    <row r="674" spans="1:11" s="345" customFormat="1" ht="14.25">
      <c r="A674" s="472">
        <v>662</v>
      </c>
      <c r="B674" s="565"/>
      <c r="C674" s="564"/>
      <c r="D674" s="565"/>
      <c r="E674" s="566"/>
      <c r="F674" s="564"/>
      <c r="G674" s="564"/>
      <c r="H674" s="567"/>
      <c r="I674" s="568"/>
      <c r="J674" s="569"/>
      <c r="K674" s="570"/>
    </row>
    <row r="675" spans="1:11" s="345" customFormat="1" ht="14.25">
      <c r="A675" s="472">
        <v>663</v>
      </c>
      <c r="B675" s="565"/>
      <c r="C675" s="564"/>
      <c r="D675" s="565"/>
      <c r="E675" s="566"/>
      <c r="F675" s="564"/>
      <c r="G675" s="564"/>
      <c r="H675" s="567"/>
      <c r="I675" s="568"/>
      <c r="J675" s="569"/>
      <c r="K675" s="570"/>
    </row>
    <row r="676" spans="1:11" s="345" customFormat="1" ht="14.25">
      <c r="A676" s="472">
        <v>664</v>
      </c>
      <c r="B676" s="565"/>
      <c r="C676" s="564"/>
      <c r="D676" s="565"/>
      <c r="E676" s="566"/>
      <c r="F676" s="564"/>
      <c r="G676" s="564"/>
      <c r="H676" s="567"/>
      <c r="I676" s="568"/>
      <c r="J676" s="569"/>
      <c r="K676" s="570"/>
    </row>
    <row r="677" spans="1:11" s="345" customFormat="1" ht="14.25">
      <c r="A677" s="472">
        <v>665</v>
      </c>
      <c r="B677" s="565"/>
      <c r="C677" s="564"/>
      <c r="D677" s="565"/>
      <c r="E677" s="566"/>
      <c r="F677" s="564"/>
      <c r="G677" s="564"/>
      <c r="H677" s="567"/>
      <c r="I677" s="568"/>
      <c r="J677" s="569"/>
      <c r="K677" s="570"/>
    </row>
    <row r="678" spans="1:11" s="345" customFormat="1" ht="14.25">
      <c r="A678" s="472">
        <v>666</v>
      </c>
      <c r="B678" s="565"/>
      <c r="C678" s="564"/>
      <c r="D678" s="565"/>
      <c r="E678" s="566"/>
      <c r="F678" s="564"/>
      <c r="G678" s="564"/>
      <c r="H678" s="567"/>
      <c r="I678" s="568"/>
      <c r="J678" s="569"/>
      <c r="K678" s="570"/>
    </row>
    <row r="679" spans="1:11" s="345" customFormat="1" ht="14.25">
      <c r="A679" s="472">
        <v>667</v>
      </c>
      <c r="B679" s="565"/>
      <c r="C679" s="564"/>
      <c r="D679" s="565"/>
      <c r="E679" s="566"/>
      <c r="F679" s="564"/>
      <c r="G679" s="564"/>
      <c r="H679" s="567"/>
      <c r="I679" s="568"/>
      <c r="J679" s="569"/>
      <c r="K679" s="570"/>
    </row>
    <row r="680" spans="1:11" s="345" customFormat="1" ht="14.25">
      <c r="A680" s="472">
        <v>668</v>
      </c>
      <c r="B680" s="565"/>
      <c r="C680" s="564"/>
      <c r="D680" s="565"/>
      <c r="E680" s="566"/>
      <c r="F680" s="564"/>
      <c r="G680" s="564"/>
      <c r="H680" s="567"/>
      <c r="I680" s="568"/>
      <c r="J680" s="569"/>
      <c r="K680" s="570"/>
    </row>
    <row r="681" spans="1:11" s="345" customFormat="1" ht="14.25">
      <c r="A681" s="472">
        <v>669</v>
      </c>
      <c r="B681" s="565"/>
      <c r="C681" s="564"/>
      <c r="D681" s="565"/>
      <c r="E681" s="566"/>
      <c r="F681" s="564"/>
      <c r="G681" s="564"/>
      <c r="H681" s="567"/>
      <c r="I681" s="568"/>
      <c r="J681" s="569"/>
      <c r="K681" s="570"/>
    </row>
    <row r="682" spans="1:11" s="345" customFormat="1" ht="14.25">
      <c r="A682" s="472">
        <v>670</v>
      </c>
      <c r="B682" s="565"/>
      <c r="C682" s="564"/>
      <c r="D682" s="565"/>
      <c r="E682" s="566"/>
      <c r="F682" s="564"/>
      <c r="G682" s="564"/>
      <c r="H682" s="567"/>
      <c r="I682" s="568"/>
      <c r="J682" s="569"/>
      <c r="K682" s="570"/>
    </row>
    <row r="683" spans="1:11" s="345" customFormat="1" ht="14.25">
      <c r="A683" s="472">
        <v>671</v>
      </c>
      <c r="B683" s="565"/>
      <c r="C683" s="564"/>
      <c r="D683" s="565"/>
      <c r="E683" s="566"/>
      <c r="F683" s="564"/>
      <c r="G683" s="564"/>
      <c r="H683" s="567"/>
      <c r="I683" s="568"/>
      <c r="J683" s="569"/>
      <c r="K683" s="570"/>
    </row>
    <row r="684" spans="1:11" s="345" customFormat="1" ht="14.25">
      <c r="A684" s="472">
        <v>672</v>
      </c>
      <c r="B684" s="565"/>
      <c r="C684" s="564"/>
      <c r="D684" s="565"/>
      <c r="E684" s="566"/>
      <c r="F684" s="564"/>
      <c r="G684" s="564"/>
      <c r="H684" s="567"/>
      <c r="I684" s="568"/>
      <c r="J684" s="569"/>
      <c r="K684" s="570"/>
    </row>
    <row r="685" spans="1:11" s="345" customFormat="1" ht="14.25">
      <c r="A685" s="472">
        <v>673</v>
      </c>
      <c r="B685" s="565"/>
      <c r="C685" s="564"/>
      <c r="D685" s="565"/>
      <c r="E685" s="566"/>
      <c r="F685" s="564"/>
      <c r="G685" s="564"/>
      <c r="H685" s="567"/>
      <c r="I685" s="568"/>
      <c r="J685" s="569"/>
      <c r="K685" s="570"/>
    </row>
    <row r="686" spans="1:11" s="345" customFormat="1" ht="14.25">
      <c r="A686" s="472">
        <v>674</v>
      </c>
      <c r="B686" s="565"/>
      <c r="C686" s="564"/>
      <c r="D686" s="565"/>
      <c r="E686" s="566"/>
      <c r="F686" s="564"/>
      <c r="G686" s="564"/>
      <c r="H686" s="567"/>
      <c r="I686" s="568"/>
      <c r="J686" s="569"/>
      <c r="K686" s="570"/>
    </row>
    <row r="687" spans="1:11" s="345" customFormat="1" ht="14.25">
      <c r="A687" s="472">
        <v>675</v>
      </c>
      <c r="B687" s="565"/>
      <c r="C687" s="564"/>
      <c r="D687" s="565"/>
      <c r="E687" s="566"/>
      <c r="F687" s="564"/>
      <c r="G687" s="564"/>
      <c r="H687" s="567"/>
      <c r="I687" s="568"/>
      <c r="J687" s="569"/>
      <c r="K687" s="570"/>
    </row>
    <row r="688" spans="1:11" s="345" customFormat="1" ht="14.25">
      <c r="A688" s="472">
        <v>676</v>
      </c>
      <c r="B688" s="565"/>
      <c r="C688" s="564"/>
      <c r="D688" s="565"/>
      <c r="E688" s="566"/>
      <c r="F688" s="564"/>
      <c r="G688" s="564"/>
      <c r="H688" s="567"/>
      <c r="I688" s="568"/>
      <c r="J688" s="569"/>
      <c r="K688" s="570"/>
    </row>
    <row r="689" spans="1:11" s="345" customFormat="1" ht="14.25">
      <c r="A689" s="472">
        <v>677</v>
      </c>
      <c r="B689" s="565"/>
      <c r="C689" s="564"/>
      <c r="D689" s="565"/>
      <c r="E689" s="566"/>
      <c r="F689" s="564"/>
      <c r="G689" s="564"/>
      <c r="H689" s="567"/>
      <c r="I689" s="568"/>
      <c r="J689" s="569"/>
      <c r="K689" s="570"/>
    </row>
    <row r="690" spans="1:11" s="345" customFormat="1" ht="14.25">
      <c r="A690" s="472">
        <v>678</v>
      </c>
      <c r="B690" s="565"/>
      <c r="C690" s="564"/>
      <c r="D690" s="565"/>
      <c r="E690" s="566"/>
      <c r="F690" s="564"/>
      <c r="G690" s="564"/>
      <c r="H690" s="567"/>
      <c r="I690" s="568"/>
      <c r="J690" s="569"/>
      <c r="K690" s="570"/>
    </row>
    <row r="691" spans="1:11" s="345" customFormat="1" ht="14.25">
      <c r="A691" s="472">
        <v>679</v>
      </c>
      <c r="B691" s="565"/>
      <c r="C691" s="564"/>
      <c r="D691" s="565"/>
      <c r="E691" s="566"/>
      <c r="F691" s="564"/>
      <c r="G691" s="564"/>
      <c r="H691" s="567"/>
      <c r="I691" s="568"/>
      <c r="J691" s="569"/>
      <c r="K691" s="570"/>
    </row>
    <row r="692" spans="1:11" s="345" customFormat="1" ht="14.25">
      <c r="A692" s="472">
        <v>680</v>
      </c>
      <c r="B692" s="565"/>
      <c r="C692" s="564"/>
      <c r="D692" s="565"/>
      <c r="E692" s="566"/>
      <c r="F692" s="564"/>
      <c r="G692" s="564"/>
      <c r="H692" s="567"/>
      <c r="I692" s="568"/>
      <c r="J692" s="569"/>
      <c r="K692" s="570"/>
    </row>
    <row r="693" spans="1:11" s="345" customFormat="1" ht="14.25">
      <c r="A693" s="472">
        <v>681</v>
      </c>
      <c r="B693" s="565"/>
      <c r="C693" s="564"/>
      <c r="D693" s="565"/>
      <c r="E693" s="566"/>
      <c r="F693" s="564"/>
      <c r="G693" s="564"/>
      <c r="H693" s="567"/>
      <c r="I693" s="568"/>
      <c r="J693" s="569"/>
      <c r="K693" s="570"/>
    </row>
    <row r="694" spans="1:11" s="345" customFormat="1" ht="14.25">
      <c r="A694" s="472">
        <v>682</v>
      </c>
      <c r="B694" s="565"/>
      <c r="C694" s="564"/>
      <c r="D694" s="565"/>
      <c r="E694" s="566"/>
      <c r="F694" s="564"/>
      <c r="G694" s="564"/>
      <c r="H694" s="567"/>
      <c r="I694" s="568"/>
      <c r="J694" s="569"/>
      <c r="K694" s="570"/>
    </row>
    <row r="695" spans="1:11" s="345" customFormat="1" ht="14.25">
      <c r="A695" s="472">
        <v>683</v>
      </c>
      <c r="B695" s="565"/>
      <c r="C695" s="564"/>
      <c r="D695" s="565"/>
      <c r="E695" s="566"/>
      <c r="F695" s="564"/>
      <c r="G695" s="564"/>
      <c r="H695" s="567"/>
      <c r="I695" s="568"/>
      <c r="J695" s="569"/>
      <c r="K695" s="570"/>
    </row>
    <row r="696" spans="1:11" s="345" customFormat="1" ht="14.25">
      <c r="A696" s="472">
        <v>684</v>
      </c>
      <c r="B696" s="565"/>
      <c r="C696" s="564"/>
      <c r="D696" s="565"/>
      <c r="E696" s="566"/>
      <c r="F696" s="564"/>
      <c r="G696" s="564"/>
      <c r="H696" s="567"/>
      <c r="I696" s="568"/>
      <c r="J696" s="569"/>
      <c r="K696" s="570"/>
    </row>
    <row r="697" spans="1:11" s="345" customFormat="1" ht="14.25">
      <c r="A697" s="472">
        <v>685</v>
      </c>
      <c r="B697" s="565"/>
      <c r="C697" s="564"/>
      <c r="D697" s="565"/>
      <c r="E697" s="566"/>
      <c r="F697" s="564"/>
      <c r="G697" s="564"/>
      <c r="H697" s="567"/>
      <c r="I697" s="568"/>
      <c r="J697" s="569"/>
      <c r="K697" s="570"/>
    </row>
    <row r="698" spans="1:11" s="345" customFormat="1" ht="14.25">
      <c r="A698" s="472">
        <v>686</v>
      </c>
      <c r="B698" s="565"/>
      <c r="C698" s="564"/>
      <c r="D698" s="565"/>
      <c r="E698" s="566"/>
      <c r="F698" s="564"/>
      <c r="G698" s="564"/>
      <c r="H698" s="567"/>
      <c r="I698" s="568"/>
      <c r="J698" s="569"/>
      <c r="K698" s="570"/>
    </row>
    <row r="699" spans="1:11" s="345" customFormat="1" ht="14.25">
      <c r="A699" s="472">
        <v>687</v>
      </c>
      <c r="B699" s="565"/>
      <c r="C699" s="564"/>
      <c r="D699" s="565"/>
      <c r="E699" s="566"/>
      <c r="F699" s="564"/>
      <c r="G699" s="564"/>
      <c r="H699" s="567"/>
      <c r="I699" s="568"/>
      <c r="J699" s="569"/>
      <c r="K699" s="570"/>
    </row>
    <row r="700" spans="1:11" s="345" customFormat="1" ht="14.25">
      <c r="A700" s="472">
        <v>688</v>
      </c>
      <c r="B700" s="565"/>
      <c r="C700" s="564"/>
      <c r="D700" s="565"/>
      <c r="E700" s="566"/>
      <c r="F700" s="564"/>
      <c r="G700" s="564"/>
      <c r="H700" s="567"/>
      <c r="I700" s="568"/>
      <c r="J700" s="569"/>
      <c r="K700" s="570"/>
    </row>
    <row r="701" spans="1:11" s="345" customFormat="1" ht="14.25">
      <c r="A701" s="472">
        <v>689</v>
      </c>
      <c r="B701" s="565"/>
      <c r="C701" s="564"/>
      <c r="D701" s="565"/>
      <c r="E701" s="566"/>
      <c r="F701" s="564"/>
      <c r="G701" s="564"/>
      <c r="H701" s="567"/>
      <c r="I701" s="568"/>
      <c r="J701" s="569"/>
      <c r="K701" s="570"/>
    </row>
    <row r="702" spans="1:11" s="345" customFormat="1" ht="14.25">
      <c r="A702" s="472">
        <v>690</v>
      </c>
      <c r="B702" s="565"/>
      <c r="C702" s="564"/>
      <c r="D702" s="565"/>
      <c r="E702" s="566"/>
      <c r="F702" s="564"/>
      <c r="G702" s="564"/>
      <c r="H702" s="567"/>
      <c r="I702" s="568"/>
      <c r="J702" s="569"/>
      <c r="K702" s="570"/>
    </row>
    <row r="703" spans="1:11" s="345" customFormat="1" ht="14.25">
      <c r="A703" s="472">
        <v>691</v>
      </c>
      <c r="B703" s="565"/>
      <c r="C703" s="564"/>
      <c r="D703" s="565"/>
      <c r="E703" s="566"/>
      <c r="F703" s="564"/>
      <c r="G703" s="564"/>
      <c r="H703" s="567"/>
      <c r="I703" s="568"/>
      <c r="J703" s="569"/>
      <c r="K703" s="570"/>
    </row>
    <row r="704" spans="1:11" s="345" customFormat="1" ht="14.25">
      <c r="A704" s="472">
        <v>692</v>
      </c>
      <c r="B704" s="565"/>
      <c r="C704" s="564"/>
      <c r="D704" s="565"/>
      <c r="E704" s="566"/>
      <c r="F704" s="564"/>
      <c r="G704" s="564"/>
      <c r="H704" s="567"/>
      <c r="I704" s="568"/>
      <c r="J704" s="569"/>
      <c r="K704" s="570"/>
    </row>
    <row r="705" spans="1:11" s="345" customFormat="1" ht="14.25">
      <c r="A705" s="472">
        <v>693</v>
      </c>
      <c r="B705" s="565"/>
      <c r="C705" s="564"/>
      <c r="D705" s="565"/>
      <c r="E705" s="566"/>
      <c r="F705" s="564"/>
      <c r="G705" s="564"/>
      <c r="H705" s="567"/>
      <c r="I705" s="568"/>
      <c r="J705" s="569"/>
      <c r="K705" s="570"/>
    </row>
    <row r="706" spans="1:11" s="345" customFormat="1" ht="14.25">
      <c r="A706" s="472">
        <v>694</v>
      </c>
      <c r="B706" s="565"/>
      <c r="C706" s="564"/>
      <c r="D706" s="565"/>
      <c r="E706" s="566"/>
      <c r="F706" s="564"/>
      <c r="G706" s="564"/>
      <c r="H706" s="567"/>
      <c r="I706" s="568"/>
      <c r="J706" s="569"/>
      <c r="K706" s="570"/>
    </row>
    <row r="707" spans="1:11" s="345" customFormat="1" ht="14.25">
      <c r="A707" s="472">
        <v>695</v>
      </c>
      <c r="B707" s="565"/>
      <c r="C707" s="564"/>
      <c r="D707" s="565"/>
      <c r="E707" s="566"/>
      <c r="F707" s="564"/>
      <c r="G707" s="564"/>
      <c r="H707" s="567"/>
      <c r="I707" s="568"/>
      <c r="J707" s="569"/>
      <c r="K707" s="570"/>
    </row>
    <row r="708" spans="1:11" s="345" customFormat="1" ht="14.25">
      <c r="A708" s="472">
        <v>696</v>
      </c>
      <c r="B708" s="565"/>
      <c r="C708" s="564"/>
      <c r="D708" s="565"/>
      <c r="E708" s="566"/>
      <c r="F708" s="564"/>
      <c r="G708" s="564"/>
      <c r="H708" s="567"/>
      <c r="I708" s="568"/>
      <c r="J708" s="569"/>
      <c r="K708" s="570"/>
    </row>
    <row r="709" spans="1:11" s="345" customFormat="1" ht="14.25">
      <c r="A709" s="472">
        <v>697</v>
      </c>
      <c r="B709" s="565"/>
      <c r="C709" s="564"/>
      <c r="D709" s="565"/>
      <c r="E709" s="566"/>
      <c r="F709" s="564"/>
      <c r="G709" s="564"/>
      <c r="H709" s="567"/>
      <c r="I709" s="568"/>
      <c r="J709" s="569"/>
      <c r="K709" s="570"/>
    </row>
    <row r="710" spans="1:11" s="345" customFormat="1" ht="14.25">
      <c r="A710" s="472">
        <v>698</v>
      </c>
      <c r="B710" s="565"/>
      <c r="C710" s="564"/>
      <c r="D710" s="565"/>
      <c r="E710" s="566"/>
      <c r="F710" s="564"/>
      <c r="G710" s="564"/>
      <c r="H710" s="567"/>
      <c r="I710" s="568"/>
      <c r="J710" s="569"/>
      <c r="K710" s="570"/>
    </row>
    <row r="711" spans="1:11" s="345" customFormat="1" ht="14.25">
      <c r="A711" s="472">
        <v>699</v>
      </c>
      <c r="B711" s="565"/>
      <c r="C711" s="564"/>
      <c r="D711" s="565"/>
      <c r="E711" s="566"/>
      <c r="F711" s="564"/>
      <c r="G711" s="564"/>
      <c r="H711" s="567"/>
      <c r="I711" s="568"/>
      <c r="J711" s="569"/>
      <c r="K711" s="570"/>
    </row>
    <row r="712" spans="1:11" s="345" customFormat="1" ht="14.25">
      <c r="A712" s="472">
        <v>700</v>
      </c>
      <c r="B712" s="565"/>
      <c r="C712" s="564"/>
      <c r="D712" s="565"/>
      <c r="E712" s="566"/>
      <c r="F712" s="564"/>
      <c r="G712" s="564"/>
      <c r="H712" s="567"/>
      <c r="I712" s="568"/>
      <c r="J712" s="569"/>
      <c r="K712" s="570"/>
    </row>
    <row r="713" spans="1:11" s="477" customFormat="1">
      <c r="A713" s="476"/>
      <c r="B713" s="473"/>
      <c r="C713" s="474"/>
      <c r="F713" s="475"/>
      <c r="G713" s="474"/>
      <c r="H713" s="478"/>
      <c r="I713" s="479"/>
      <c r="J713" s="480"/>
      <c r="K713" s="480"/>
    </row>
    <row r="714" spans="1:11" s="477" customFormat="1">
      <c r="A714" s="476"/>
      <c r="B714" s="473"/>
      <c r="C714" s="474"/>
      <c r="F714" s="475"/>
      <c r="G714" s="474"/>
      <c r="H714" s="478"/>
      <c r="I714" s="479"/>
      <c r="J714" s="480"/>
      <c r="K714" s="480"/>
    </row>
    <row r="715" spans="1:11" s="477" customFormat="1">
      <c r="A715" s="476"/>
      <c r="B715" s="473"/>
      <c r="C715" s="474"/>
      <c r="F715" s="475"/>
      <c r="G715" s="474"/>
      <c r="H715" s="478"/>
      <c r="I715" s="479"/>
      <c r="J715" s="480"/>
      <c r="K715" s="480"/>
    </row>
    <row r="716" spans="1:11" s="477" customFormat="1">
      <c r="A716" s="476"/>
      <c r="B716" s="473"/>
      <c r="C716" s="474"/>
      <c r="F716" s="475"/>
      <c r="G716" s="474"/>
      <c r="H716" s="478"/>
      <c r="I716" s="479"/>
      <c r="J716" s="480"/>
      <c r="K716" s="480"/>
    </row>
    <row r="717" spans="1:11" s="477" customFormat="1">
      <c r="A717" s="476"/>
      <c r="B717" s="473"/>
      <c r="C717" s="474"/>
      <c r="F717" s="475"/>
      <c r="G717" s="474"/>
      <c r="H717" s="478"/>
      <c r="I717" s="479"/>
      <c r="J717" s="480"/>
      <c r="K717" s="480"/>
    </row>
    <row r="718" spans="1:11" s="477" customFormat="1">
      <c r="A718" s="476"/>
      <c r="B718" s="473"/>
      <c r="C718" s="474"/>
      <c r="F718" s="475"/>
      <c r="G718" s="474"/>
      <c r="H718" s="478"/>
      <c r="I718" s="479"/>
      <c r="J718" s="480"/>
      <c r="K718" s="480"/>
    </row>
    <row r="719" spans="1:11" s="477" customFormat="1">
      <c r="A719" s="476"/>
      <c r="B719" s="473"/>
      <c r="C719" s="474"/>
      <c r="F719" s="475"/>
      <c r="G719" s="474"/>
      <c r="H719" s="478"/>
      <c r="I719" s="479"/>
      <c r="J719" s="480"/>
      <c r="K719" s="480"/>
    </row>
    <row r="720" spans="1:11" s="477" customFormat="1">
      <c r="A720" s="476"/>
      <c r="B720" s="473"/>
      <c r="C720" s="474"/>
      <c r="F720" s="475"/>
      <c r="G720" s="474"/>
      <c r="H720" s="478"/>
      <c r="I720" s="479"/>
      <c r="J720" s="480"/>
      <c r="K720" s="480"/>
    </row>
    <row r="721" spans="1:11" s="477" customFormat="1">
      <c r="A721" s="476"/>
      <c r="B721" s="473"/>
      <c r="C721" s="474"/>
      <c r="F721" s="475"/>
      <c r="G721" s="474"/>
      <c r="H721" s="478"/>
      <c r="I721" s="479"/>
      <c r="J721" s="480"/>
      <c r="K721" s="480"/>
    </row>
    <row r="722" spans="1:11" s="477" customFormat="1">
      <c r="A722" s="476"/>
      <c r="B722" s="473"/>
      <c r="C722" s="474"/>
      <c r="F722" s="475"/>
      <c r="G722" s="474"/>
      <c r="H722" s="478"/>
      <c r="I722" s="479"/>
      <c r="J722" s="480"/>
      <c r="K722" s="480"/>
    </row>
    <row r="723" spans="1:11" s="477" customFormat="1">
      <c r="A723" s="476"/>
      <c r="B723" s="473"/>
      <c r="C723" s="474"/>
      <c r="F723" s="475"/>
      <c r="G723" s="474"/>
      <c r="H723" s="478"/>
      <c r="I723" s="479"/>
      <c r="J723" s="480"/>
      <c r="K723" s="480"/>
    </row>
    <row r="724" spans="1:11" s="477" customFormat="1">
      <c r="A724" s="476"/>
      <c r="B724" s="473"/>
      <c r="C724" s="474"/>
      <c r="F724" s="475"/>
      <c r="G724" s="474"/>
      <c r="H724" s="478"/>
      <c r="I724" s="479"/>
      <c r="J724" s="480"/>
      <c r="K724" s="480"/>
    </row>
    <row r="725" spans="1:11" s="477" customFormat="1">
      <c r="A725" s="476"/>
      <c r="B725" s="473"/>
      <c r="C725" s="474"/>
      <c r="F725" s="475"/>
      <c r="G725" s="474"/>
      <c r="H725" s="478"/>
      <c r="I725" s="479"/>
      <c r="J725" s="480"/>
      <c r="K725" s="480"/>
    </row>
    <row r="726" spans="1:11" s="477" customFormat="1">
      <c r="A726" s="476"/>
      <c r="B726" s="473"/>
      <c r="C726" s="474"/>
      <c r="F726" s="475"/>
      <c r="G726" s="474"/>
      <c r="H726" s="478"/>
      <c r="I726" s="479"/>
      <c r="J726" s="480"/>
      <c r="K726" s="480"/>
    </row>
    <row r="727" spans="1:11" s="477" customFormat="1">
      <c r="A727" s="476"/>
      <c r="B727" s="473"/>
      <c r="C727" s="474"/>
      <c r="F727" s="475"/>
      <c r="G727" s="474"/>
      <c r="H727" s="478"/>
      <c r="I727" s="479"/>
      <c r="J727" s="480"/>
      <c r="K727" s="480"/>
    </row>
    <row r="728" spans="1:11" s="477" customFormat="1">
      <c r="A728" s="476"/>
      <c r="B728" s="473"/>
      <c r="C728" s="474"/>
      <c r="F728" s="475"/>
      <c r="G728" s="474"/>
      <c r="H728" s="478"/>
      <c r="I728" s="479"/>
      <c r="J728" s="480"/>
      <c r="K728" s="480"/>
    </row>
    <row r="729" spans="1:11" s="477" customFormat="1">
      <c r="A729" s="476"/>
      <c r="B729" s="473"/>
      <c r="C729" s="474"/>
      <c r="F729" s="475"/>
      <c r="G729" s="474"/>
      <c r="H729" s="478"/>
      <c r="I729" s="479"/>
      <c r="J729" s="480"/>
      <c r="K729" s="480"/>
    </row>
    <row r="730" spans="1:11" s="477" customFormat="1">
      <c r="A730" s="476"/>
      <c r="B730" s="473"/>
      <c r="C730" s="474"/>
      <c r="F730" s="475"/>
      <c r="G730" s="474"/>
      <c r="H730" s="478"/>
      <c r="I730" s="479"/>
      <c r="J730" s="480"/>
      <c r="K730" s="480"/>
    </row>
    <row r="731" spans="1:11" s="477" customFormat="1">
      <c r="A731" s="476"/>
      <c r="B731" s="473"/>
      <c r="C731" s="474"/>
      <c r="F731" s="475"/>
      <c r="G731" s="474"/>
      <c r="H731" s="478"/>
      <c r="I731" s="479"/>
      <c r="J731" s="480"/>
      <c r="K731" s="480"/>
    </row>
    <row r="732" spans="1:11" s="477" customFormat="1">
      <c r="A732" s="476"/>
      <c r="B732" s="473"/>
      <c r="C732" s="474"/>
      <c r="F732" s="475"/>
      <c r="G732" s="474"/>
      <c r="H732" s="478"/>
      <c r="I732" s="479"/>
      <c r="J732" s="480"/>
      <c r="K732" s="480"/>
    </row>
    <row r="733" spans="1:11" s="477" customFormat="1">
      <c r="A733" s="476"/>
      <c r="B733" s="473"/>
      <c r="C733" s="474"/>
      <c r="F733" s="475"/>
      <c r="G733" s="474"/>
      <c r="H733" s="478"/>
      <c r="I733" s="479"/>
      <c r="J733" s="480"/>
      <c r="K733" s="480"/>
    </row>
    <row r="734" spans="1:11" s="477" customFormat="1">
      <c r="A734" s="476"/>
      <c r="B734" s="473"/>
      <c r="C734" s="474"/>
      <c r="F734" s="475"/>
      <c r="G734" s="474"/>
      <c r="H734" s="478"/>
      <c r="I734" s="479"/>
      <c r="J734" s="480"/>
      <c r="K734" s="480"/>
    </row>
    <row r="735" spans="1:11" s="477" customFormat="1">
      <c r="A735" s="476"/>
      <c r="B735" s="473"/>
      <c r="C735" s="474"/>
      <c r="F735" s="475"/>
      <c r="G735" s="474"/>
      <c r="H735" s="478"/>
      <c r="I735" s="479"/>
      <c r="J735" s="480"/>
      <c r="K735" s="480"/>
    </row>
    <row r="736" spans="1:11" s="477" customFormat="1">
      <c r="A736" s="476"/>
      <c r="B736" s="473"/>
      <c r="C736" s="474"/>
      <c r="F736" s="475"/>
      <c r="G736" s="474"/>
      <c r="H736" s="478"/>
      <c r="I736" s="479"/>
      <c r="J736" s="480"/>
      <c r="K736" s="480"/>
    </row>
    <row r="737" spans="1:11" s="477" customFormat="1">
      <c r="A737" s="476"/>
      <c r="B737" s="473"/>
      <c r="C737" s="474"/>
      <c r="F737" s="475"/>
      <c r="G737" s="474"/>
      <c r="H737" s="478"/>
      <c r="I737" s="479"/>
      <c r="J737" s="480"/>
      <c r="K737" s="480"/>
    </row>
    <row r="738" spans="1:11" s="477" customFormat="1">
      <c r="A738" s="476"/>
      <c r="B738" s="473"/>
      <c r="C738" s="474"/>
      <c r="F738" s="475"/>
      <c r="G738" s="474"/>
      <c r="H738" s="478"/>
      <c r="I738" s="479"/>
      <c r="J738" s="480"/>
      <c r="K738" s="480"/>
    </row>
    <row r="739" spans="1:11" s="477" customFormat="1">
      <c r="A739" s="476"/>
      <c r="B739" s="473"/>
      <c r="C739" s="474"/>
      <c r="F739" s="475"/>
      <c r="G739" s="474"/>
      <c r="H739" s="478"/>
      <c r="I739" s="479"/>
      <c r="J739" s="480"/>
      <c r="K739" s="480"/>
    </row>
    <row r="740" spans="1:11" s="477" customFormat="1">
      <c r="A740" s="476"/>
      <c r="B740" s="473"/>
      <c r="C740" s="474"/>
      <c r="F740" s="475"/>
      <c r="G740" s="474"/>
      <c r="H740" s="478"/>
      <c r="I740" s="479"/>
      <c r="J740" s="480"/>
      <c r="K740" s="480"/>
    </row>
    <row r="741" spans="1:11" s="477" customFormat="1">
      <c r="A741" s="476"/>
      <c r="B741" s="473"/>
      <c r="C741" s="474"/>
      <c r="F741" s="475"/>
      <c r="G741" s="474"/>
      <c r="H741" s="478"/>
      <c r="I741" s="479"/>
      <c r="J741" s="480"/>
      <c r="K741" s="480"/>
    </row>
    <row r="742" spans="1:11" s="477" customFormat="1">
      <c r="A742" s="476"/>
      <c r="B742" s="473"/>
      <c r="C742" s="474"/>
      <c r="F742" s="475"/>
      <c r="G742" s="474"/>
      <c r="H742" s="478"/>
      <c r="I742" s="479"/>
      <c r="J742" s="480"/>
      <c r="K742" s="480"/>
    </row>
    <row r="743" spans="1:11" s="477" customFormat="1">
      <c r="A743" s="476"/>
      <c r="B743" s="473"/>
      <c r="C743" s="474"/>
      <c r="F743" s="475"/>
      <c r="G743" s="474"/>
      <c r="H743" s="478"/>
      <c r="I743" s="479"/>
      <c r="J743" s="480"/>
      <c r="K743" s="480"/>
    </row>
    <row r="744" spans="1:11" s="477" customFormat="1">
      <c r="A744" s="476"/>
      <c r="B744" s="473"/>
      <c r="C744" s="474"/>
      <c r="F744" s="475"/>
      <c r="G744" s="474"/>
      <c r="H744" s="478"/>
      <c r="I744" s="479"/>
      <c r="J744" s="480"/>
      <c r="K744" s="480"/>
    </row>
    <row r="745" spans="1:11" s="477" customFormat="1">
      <c r="A745" s="476"/>
      <c r="B745" s="473"/>
      <c r="C745" s="474"/>
      <c r="F745" s="475"/>
      <c r="G745" s="474"/>
      <c r="H745" s="478"/>
      <c r="I745" s="479"/>
      <c r="J745" s="480"/>
      <c r="K745" s="480"/>
    </row>
    <row r="746" spans="1:11" s="477" customFormat="1">
      <c r="A746" s="476"/>
      <c r="B746" s="473"/>
      <c r="C746" s="474"/>
      <c r="F746" s="475"/>
      <c r="G746" s="474"/>
      <c r="H746" s="478"/>
      <c r="I746" s="479"/>
      <c r="J746" s="480"/>
      <c r="K746" s="480"/>
    </row>
    <row r="747" spans="1:11" s="477" customFormat="1">
      <c r="A747" s="476"/>
      <c r="B747" s="473"/>
      <c r="C747" s="474"/>
      <c r="F747" s="475"/>
      <c r="G747" s="474"/>
      <c r="H747" s="478"/>
      <c r="I747" s="479"/>
      <c r="J747" s="480"/>
      <c r="K747" s="480"/>
    </row>
    <row r="748" spans="1:11" s="477" customFormat="1">
      <c r="A748" s="476"/>
      <c r="B748" s="473"/>
      <c r="C748" s="474"/>
      <c r="F748" s="475"/>
      <c r="G748" s="474"/>
      <c r="H748" s="478"/>
      <c r="I748" s="479"/>
      <c r="J748" s="480"/>
      <c r="K748" s="480"/>
    </row>
    <row r="749" spans="1:11" s="477" customFormat="1">
      <c r="A749" s="476"/>
      <c r="B749" s="473"/>
      <c r="C749" s="474"/>
      <c r="F749" s="475"/>
      <c r="G749" s="474"/>
      <c r="H749" s="478"/>
      <c r="I749" s="479"/>
      <c r="J749" s="480"/>
      <c r="K749" s="480"/>
    </row>
    <row r="750" spans="1:11" s="477" customFormat="1">
      <c r="A750" s="476"/>
      <c r="B750" s="473"/>
      <c r="C750" s="474"/>
      <c r="F750" s="475"/>
      <c r="G750" s="474"/>
      <c r="H750" s="478"/>
      <c r="I750" s="479"/>
      <c r="J750" s="480"/>
      <c r="K750" s="480"/>
    </row>
    <row r="751" spans="1:11" s="477" customFormat="1">
      <c r="A751" s="476"/>
      <c r="B751" s="473"/>
      <c r="C751" s="474"/>
      <c r="F751" s="475"/>
      <c r="G751" s="474"/>
      <c r="H751" s="478"/>
      <c r="I751" s="479"/>
      <c r="J751" s="480"/>
      <c r="K751" s="480"/>
    </row>
    <row r="752" spans="1:11" s="477" customFormat="1">
      <c r="A752" s="476"/>
      <c r="B752" s="473"/>
      <c r="C752" s="474"/>
      <c r="F752" s="475"/>
      <c r="G752" s="474"/>
      <c r="H752" s="478"/>
      <c r="I752" s="479"/>
      <c r="J752" s="480"/>
      <c r="K752" s="480"/>
    </row>
    <row r="753" spans="1:11" s="477" customFormat="1">
      <c r="A753" s="476"/>
      <c r="B753" s="473"/>
      <c r="C753" s="474"/>
      <c r="F753" s="475"/>
      <c r="G753" s="474"/>
      <c r="H753" s="478"/>
      <c r="I753" s="479"/>
      <c r="J753" s="480"/>
      <c r="K753" s="480"/>
    </row>
    <row r="754" spans="1:11" s="477" customFormat="1">
      <c r="A754" s="476"/>
      <c r="B754" s="473"/>
      <c r="C754" s="474"/>
      <c r="F754" s="475"/>
      <c r="G754" s="474"/>
      <c r="H754" s="478"/>
      <c r="I754" s="479"/>
      <c r="J754" s="480"/>
      <c r="K754" s="480"/>
    </row>
    <row r="755" spans="1:11" s="477" customFormat="1">
      <c r="A755" s="476"/>
      <c r="B755" s="473"/>
      <c r="C755" s="474"/>
      <c r="F755" s="475"/>
      <c r="G755" s="474"/>
      <c r="H755" s="478"/>
      <c r="I755" s="479"/>
      <c r="J755" s="480"/>
      <c r="K755" s="480"/>
    </row>
    <row r="756" spans="1:11" s="477" customFormat="1">
      <c r="A756" s="476"/>
      <c r="B756" s="473"/>
      <c r="C756" s="474"/>
      <c r="F756" s="475"/>
      <c r="G756" s="474"/>
      <c r="H756" s="478"/>
      <c r="I756" s="479"/>
      <c r="J756" s="480"/>
      <c r="K756" s="480"/>
    </row>
    <row r="757" spans="1:11" s="477" customFormat="1">
      <c r="A757" s="476"/>
      <c r="B757" s="473"/>
      <c r="C757" s="474"/>
      <c r="F757" s="475"/>
      <c r="G757" s="474"/>
      <c r="H757" s="478"/>
      <c r="I757" s="479"/>
      <c r="J757" s="480"/>
      <c r="K757" s="480"/>
    </row>
    <row r="758" spans="1:11" s="477" customFormat="1">
      <c r="A758" s="476"/>
      <c r="B758" s="473"/>
      <c r="C758" s="474"/>
      <c r="F758" s="475"/>
      <c r="G758" s="474"/>
      <c r="H758" s="478"/>
      <c r="I758" s="479"/>
      <c r="J758" s="480"/>
      <c r="K758" s="480"/>
    </row>
    <row r="759" spans="1:11" s="196" customFormat="1">
      <c r="A759" s="476"/>
      <c r="B759" s="473"/>
      <c r="C759" s="474"/>
      <c r="D759" s="477"/>
      <c r="E759" s="477"/>
      <c r="F759" s="475"/>
      <c r="G759" s="474"/>
      <c r="H759" s="478"/>
      <c r="I759" s="479"/>
      <c r="J759" s="480"/>
      <c r="K759" s="480"/>
    </row>
    <row r="760" spans="1:11" s="196" customFormat="1">
      <c r="A760" s="476"/>
      <c r="B760" s="473"/>
      <c r="C760" s="474"/>
      <c r="D760" s="477"/>
      <c r="E760" s="477"/>
      <c r="F760" s="475"/>
      <c r="G760" s="474"/>
      <c r="H760" s="478"/>
      <c r="I760" s="479"/>
      <c r="J760" s="480"/>
      <c r="K760" s="480"/>
    </row>
    <row r="761" spans="1:11" s="196" customFormat="1">
      <c r="A761" s="476"/>
      <c r="B761" s="473"/>
      <c r="C761" s="474"/>
      <c r="D761" s="477"/>
      <c r="E761" s="477"/>
      <c r="F761" s="475"/>
      <c r="G761" s="474"/>
      <c r="H761" s="478"/>
      <c r="I761" s="479"/>
      <c r="J761" s="480"/>
      <c r="K761" s="480"/>
    </row>
    <row r="762" spans="1:11" s="196" customFormat="1">
      <c r="A762" s="476"/>
      <c r="B762" s="473"/>
      <c r="C762" s="474"/>
      <c r="D762" s="477"/>
      <c r="E762" s="477"/>
      <c r="F762" s="475"/>
      <c r="G762" s="474"/>
      <c r="H762" s="478"/>
      <c r="I762" s="479"/>
      <c r="J762" s="480"/>
      <c r="K762" s="480"/>
    </row>
    <row r="763" spans="1:11" s="196" customFormat="1">
      <c r="A763" s="476"/>
      <c r="B763" s="473"/>
      <c r="C763" s="474"/>
      <c r="D763" s="477"/>
      <c r="E763" s="477"/>
      <c r="F763" s="475"/>
      <c r="G763" s="474"/>
      <c r="H763" s="478"/>
      <c r="I763" s="479"/>
      <c r="J763" s="480"/>
      <c r="K763" s="480"/>
    </row>
    <row r="764" spans="1:11" s="196" customFormat="1">
      <c r="A764" s="476"/>
      <c r="B764" s="473"/>
      <c r="C764" s="474"/>
      <c r="D764" s="477"/>
      <c r="E764" s="477"/>
      <c r="F764" s="475"/>
      <c r="G764" s="474"/>
      <c r="H764" s="478"/>
      <c r="I764" s="479"/>
      <c r="J764" s="480"/>
      <c r="K764" s="480"/>
    </row>
    <row r="765" spans="1:11" s="196" customFormat="1">
      <c r="A765" s="476"/>
      <c r="B765" s="473"/>
      <c r="C765" s="474"/>
      <c r="D765" s="477"/>
      <c r="E765" s="477"/>
      <c r="F765" s="475"/>
      <c r="G765" s="474"/>
      <c r="H765" s="478"/>
      <c r="I765" s="479"/>
      <c r="J765" s="480"/>
      <c r="K765" s="480"/>
    </row>
    <row r="766" spans="1:11" s="196" customFormat="1">
      <c r="A766" s="476"/>
      <c r="B766" s="473"/>
      <c r="C766" s="474"/>
      <c r="D766" s="477"/>
      <c r="E766" s="477"/>
      <c r="F766" s="475"/>
      <c r="G766" s="474"/>
      <c r="H766" s="478"/>
      <c r="I766" s="479"/>
      <c r="J766" s="480"/>
      <c r="K766" s="480"/>
    </row>
    <row r="767" spans="1:11" s="196" customFormat="1">
      <c r="A767" s="476"/>
      <c r="B767" s="473"/>
      <c r="C767" s="474"/>
      <c r="D767" s="477"/>
      <c r="E767" s="477"/>
      <c r="F767" s="475"/>
      <c r="G767" s="474"/>
      <c r="H767" s="478"/>
      <c r="I767" s="479"/>
      <c r="J767" s="480"/>
      <c r="K767" s="480"/>
    </row>
    <row r="768" spans="1:11" s="196" customFormat="1">
      <c r="A768" s="476"/>
      <c r="B768" s="473"/>
      <c r="C768" s="474"/>
      <c r="D768" s="477"/>
      <c r="E768" s="477"/>
      <c r="F768" s="475"/>
      <c r="G768" s="474"/>
      <c r="H768" s="478"/>
      <c r="I768" s="479"/>
      <c r="J768" s="480"/>
      <c r="K768" s="480"/>
    </row>
    <row r="769" spans="1:11" s="196" customFormat="1">
      <c r="A769" s="476"/>
      <c r="B769" s="473"/>
      <c r="C769" s="474"/>
      <c r="D769" s="477"/>
      <c r="E769" s="477"/>
      <c r="F769" s="475"/>
      <c r="G769" s="474"/>
      <c r="H769" s="478"/>
      <c r="I769" s="479"/>
      <c r="J769" s="480"/>
      <c r="K769" s="480"/>
    </row>
    <row r="770" spans="1:11" s="196" customFormat="1">
      <c r="A770" s="476"/>
      <c r="B770" s="473"/>
      <c r="C770" s="474"/>
      <c r="D770" s="477"/>
      <c r="E770" s="477"/>
      <c r="F770" s="475"/>
      <c r="G770" s="474"/>
      <c r="H770" s="478"/>
      <c r="I770" s="479"/>
      <c r="J770" s="480"/>
      <c r="K770" s="480"/>
    </row>
    <row r="771" spans="1:11" s="196" customFormat="1">
      <c r="A771" s="476"/>
      <c r="B771" s="473"/>
      <c r="C771" s="474"/>
      <c r="D771" s="477"/>
      <c r="E771" s="477"/>
      <c r="F771" s="475"/>
      <c r="G771" s="474"/>
      <c r="H771" s="478"/>
      <c r="I771" s="479"/>
      <c r="J771" s="480"/>
      <c r="K771" s="480"/>
    </row>
    <row r="772" spans="1:11" s="196" customFormat="1">
      <c r="A772" s="476"/>
      <c r="B772" s="473"/>
      <c r="C772" s="474"/>
      <c r="D772" s="477"/>
      <c r="E772" s="477"/>
      <c r="F772" s="475"/>
      <c r="G772" s="474"/>
      <c r="H772" s="478"/>
      <c r="I772" s="479"/>
      <c r="J772" s="480"/>
      <c r="K772" s="480"/>
    </row>
    <row r="773" spans="1:11" s="196" customFormat="1">
      <c r="A773" s="476"/>
      <c r="B773" s="473"/>
      <c r="C773" s="474"/>
      <c r="D773" s="477"/>
      <c r="E773" s="477"/>
      <c r="F773" s="475"/>
      <c r="G773" s="474"/>
      <c r="H773" s="478"/>
      <c r="I773" s="479"/>
      <c r="J773" s="480"/>
      <c r="K773" s="480"/>
    </row>
    <row r="774" spans="1:11" s="196" customFormat="1">
      <c r="A774" s="476"/>
      <c r="B774" s="473"/>
      <c r="C774" s="474"/>
      <c r="D774" s="477"/>
      <c r="E774" s="477"/>
      <c r="F774" s="475"/>
      <c r="G774" s="474"/>
      <c r="H774" s="478"/>
      <c r="I774" s="479"/>
      <c r="J774" s="480"/>
      <c r="K774" s="480"/>
    </row>
    <row r="775" spans="1:11" s="196" customFormat="1">
      <c r="A775" s="476"/>
      <c r="B775" s="473"/>
      <c r="C775" s="474"/>
      <c r="D775" s="477"/>
      <c r="E775" s="477"/>
      <c r="F775" s="475"/>
      <c r="G775" s="474"/>
      <c r="H775" s="478"/>
      <c r="I775" s="479"/>
      <c r="J775" s="480"/>
      <c r="K775" s="480"/>
    </row>
    <row r="776" spans="1:11" s="196" customFormat="1">
      <c r="A776" s="476"/>
      <c r="B776" s="473"/>
      <c r="C776" s="474"/>
      <c r="D776" s="477"/>
      <c r="E776" s="477"/>
      <c r="F776" s="475"/>
      <c r="G776" s="474"/>
      <c r="H776" s="478"/>
      <c r="I776" s="479"/>
      <c r="J776" s="480"/>
      <c r="K776" s="480"/>
    </row>
    <row r="777" spans="1:11" s="196" customFormat="1">
      <c r="A777" s="476"/>
      <c r="B777" s="473"/>
      <c r="C777" s="474"/>
      <c r="D777" s="477"/>
      <c r="E777" s="477"/>
      <c r="F777" s="475"/>
      <c r="G777" s="474"/>
      <c r="H777" s="478"/>
      <c r="I777" s="479"/>
      <c r="J777" s="480"/>
      <c r="K777" s="480"/>
    </row>
    <row r="778" spans="1:11" s="196" customFormat="1">
      <c r="A778" s="476"/>
      <c r="B778" s="473"/>
      <c r="C778" s="474"/>
      <c r="D778" s="477"/>
      <c r="E778" s="477"/>
      <c r="F778" s="475"/>
      <c r="G778" s="474"/>
      <c r="H778" s="478"/>
      <c r="I778" s="479"/>
      <c r="J778" s="480"/>
      <c r="K778" s="480"/>
    </row>
    <row r="779" spans="1:11" s="196" customFormat="1">
      <c r="A779" s="476"/>
      <c r="B779" s="473"/>
      <c r="C779" s="474"/>
      <c r="D779" s="477"/>
      <c r="E779" s="477"/>
      <c r="F779" s="475"/>
      <c r="G779" s="474"/>
      <c r="H779" s="478"/>
      <c r="I779" s="479"/>
      <c r="J779" s="480"/>
      <c r="K779" s="480"/>
    </row>
    <row r="780" spans="1:11" s="196" customFormat="1">
      <c r="A780" s="476"/>
      <c r="B780" s="473"/>
      <c r="C780" s="474"/>
      <c r="D780" s="477"/>
      <c r="E780" s="477"/>
      <c r="F780" s="475"/>
      <c r="G780" s="474"/>
      <c r="H780" s="478"/>
      <c r="I780" s="479"/>
      <c r="J780" s="480"/>
      <c r="K780" s="480"/>
    </row>
    <row r="781" spans="1:11" s="196" customFormat="1">
      <c r="A781" s="476"/>
      <c r="B781" s="473"/>
      <c r="C781" s="474"/>
      <c r="D781" s="477"/>
      <c r="E781" s="477"/>
      <c r="F781" s="475"/>
      <c r="G781" s="474"/>
      <c r="H781" s="478"/>
      <c r="I781" s="479"/>
      <c r="J781" s="480"/>
      <c r="K781" s="480"/>
    </row>
    <row r="782" spans="1:11" s="196" customFormat="1">
      <c r="A782" s="476"/>
      <c r="B782" s="473"/>
      <c r="C782" s="474"/>
      <c r="D782" s="477"/>
      <c r="E782" s="477"/>
      <c r="F782" s="475"/>
      <c r="G782" s="474"/>
      <c r="H782" s="478"/>
      <c r="I782" s="479"/>
      <c r="J782" s="480"/>
      <c r="K782" s="480"/>
    </row>
    <row r="783" spans="1:11" s="196" customFormat="1">
      <c r="A783" s="476"/>
      <c r="B783" s="473"/>
      <c r="C783" s="474"/>
      <c r="D783" s="477"/>
      <c r="E783" s="477"/>
      <c r="F783" s="475"/>
      <c r="G783" s="474"/>
      <c r="H783" s="478"/>
      <c r="I783" s="479"/>
      <c r="J783" s="480"/>
      <c r="K783" s="480"/>
    </row>
    <row r="784" spans="1:11" s="196" customFormat="1">
      <c r="A784" s="476"/>
      <c r="B784" s="473"/>
      <c r="C784" s="474"/>
      <c r="D784" s="477"/>
      <c r="E784" s="477"/>
      <c r="F784" s="475"/>
      <c r="G784" s="474"/>
      <c r="H784" s="478"/>
      <c r="I784" s="479"/>
      <c r="J784" s="480"/>
      <c r="K784" s="480"/>
    </row>
    <row r="785" spans="1:11" s="196" customFormat="1">
      <c r="A785" s="476"/>
      <c r="B785" s="473"/>
      <c r="C785" s="474"/>
      <c r="D785" s="477"/>
      <c r="E785" s="477"/>
      <c r="F785" s="475"/>
      <c r="G785" s="474"/>
      <c r="H785" s="478"/>
      <c r="I785" s="479"/>
      <c r="J785" s="480"/>
      <c r="K785" s="480"/>
    </row>
    <row r="786" spans="1:11" s="196" customFormat="1">
      <c r="A786" s="476"/>
      <c r="B786" s="473"/>
      <c r="C786" s="474"/>
      <c r="D786" s="477"/>
      <c r="E786" s="477"/>
      <c r="F786" s="475"/>
      <c r="G786" s="474"/>
      <c r="H786" s="478"/>
      <c r="I786" s="479"/>
      <c r="J786" s="480"/>
      <c r="K786" s="480"/>
    </row>
    <row r="787" spans="1:11" s="196" customFormat="1">
      <c r="A787" s="476"/>
      <c r="B787" s="473"/>
      <c r="C787" s="474"/>
      <c r="D787" s="477"/>
      <c r="E787" s="477"/>
      <c r="F787" s="475"/>
      <c r="G787" s="474"/>
      <c r="H787" s="478"/>
      <c r="I787" s="479"/>
      <c r="J787" s="480"/>
      <c r="K787" s="480"/>
    </row>
    <row r="788" spans="1:11" s="196" customFormat="1">
      <c r="A788" s="476"/>
      <c r="B788" s="473"/>
      <c r="C788" s="474"/>
      <c r="D788" s="477"/>
      <c r="E788" s="477"/>
      <c r="F788" s="475"/>
      <c r="G788" s="474"/>
      <c r="H788" s="478"/>
      <c r="I788" s="479"/>
      <c r="J788" s="480"/>
      <c r="K788" s="480"/>
    </row>
    <row r="789" spans="1:11" s="196" customFormat="1">
      <c r="A789" s="476"/>
      <c r="B789" s="473"/>
      <c r="C789" s="474"/>
      <c r="D789" s="477"/>
      <c r="E789" s="477"/>
      <c r="F789" s="475"/>
      <c r="G789" s="474"/>
      <c r="H789" s="478"/>
      <c r="I789" s="479"/>
      <c r="J789" s="480"/>
      <c r="K789" s="480"/>
    </row>
    <row r="790" spans="1:11" s="196" customFormat="1">
      <c r="A790" s="476"/>
      <c r="B790" s="473"/>
      <c r="C790" s="474"/>
      <c r="D790" s="477"/>
      <c r="E790" s="477"/>
      <c r="F790" s="475"/>
      <c r="G790" s="474"/>
      <c r="H790" s="478"/>
      <c r="I790" s="479"/>
      <c r="J790" s="480"/>
      <c r="K790" s="480"/>
    </row>
    <row r="791" spans="1:11" s="196" customFormat="1">
      <c r="A791" s="476"/>
      <c r="B791" s="473"/>
      <c r="C791" s="474"/>
      <c r="D791" s="477"/>
      <c r="E791" s="477"/>
      <c r="F791" s="475"/>
      <c r="G791" s="474"/>
      <c r="H791" s="478"/>
      <c r="I791" s="479"/>
      <c r="J791" s="480"/>
      <c r="K791" s="480"/>
    </row>
    <row r="792" spans="1:11" s="196" customFormat="1">
      <c r="A792" s="476"/>
      <c r="B792" s="473"/>
      <c r="C792" s="474"/>
      <c r="D792" s="477"/>
      <c r="E792" s="477"/>
      <c r="F792" s="475"/>
      <c r="G792" s="474"/>
      <c r="H792" s="478"/>
      <c r="I792" s="479"/>
      <c r="J792" s="480"/>
      <c r="K792" s="480"/>
    </row>
    <row r="793" spans="1:11" s="196" customFormat="1">
      <c r="A793" s="476"/>
      <c r="B793" s="473"/>
      <c r="C793" s="474"/>
      <c r="D793" s="477"/>
      <c r="E793" s="477"/>
      <c r="F793" s="475"/>
      <c r="G793" s="474"/>
      <c r="H793" s="478"/>
      <c r="I793" s="479"/>
      <c r="J793" s="480"/>
      <c r="K793" s="480"/>
    </row>
    <row r="794" spans="1:11" s="196" customFormat="1">
      <c r="A794" s="476"/>
      <c r="B794" s="473"/>
      <c r="C794" s="474"/>
      <c r="D794" s="477"/>
      <c r="E794" s="477"/>
      <c r="F794" s="475"/>
      <c r="G794" s="474"/>
      <c r="H794" s="478"/>
      <c r="I794" s="479"/>
      <c r="J794" s="480"/>
      <c r="K794" s="480"/>
    </row>
    <row r="795" spans="1:11" s="196" customFormat="1">
      <c r="A795" s="476"/>
      <c r="B795" s="473"/>
      <c r="C795" s="474"/>
      <c r="D795" s="477"/>
      <c r="E795" s="477"/>
      <c r="F795" s="475"/>
      <c r="G795" s="474"/>
      <c r="H795" s="478"/>
      <c r="I795" s="479"/>
      <c r="J795" s="480"/>
      <c r="K795" s="480"/>
    </row>
    <row r="796" spans="1:11" s="196" customFormat="1">
      <c r="A796" s="476"/>
      <c r="B796" s="473"/>
      <c r="C796" s="474"/>
      <c r="D796" s="477"/>
      <c r="E796" s="477"/>
      <c r="F796" s="475"/>
      <c r="G796" s="474"/>
      <c r="H796" s="478"/>
      <c r="I796" s="479"/>
      <c r="J796" s="480"/>
      <c r="K796" s="480"/>
    </row>
    <row r="797" spans="1:11" s="196" customFormat="1">
      <c r="A797" s="476"/>
      <c r="B797" s="473"/>
      <c r="C797" s="474"/>
      <c r="D797" s="477"/>
      <c r="E797" s="477"/>
      <c r="F797" s="475"/>
      <c r="G797" s="474"/>
      <c r="H797" s="478"/>
      <c r="I797" s="479"/>
      <c r="J797" s="480"/>
      <c r="K797" s="480"/>
    </row>
    <row r="798" spans="1:11" s="196" customFormat="1">
      <c r="A798" s="476"/>
      <c r="B798" s="473"/>
      <c r="C798" s="474"/>
      <c r="D798" s="477"/>
      <c r="E798" s="477"/>
      <c r="F798" s="475"/>
      <c r="G798" s="474"/>
      <c r="H798" s="478"/>
      <c r="I798" s="479"/>
      <c r="J798" s="480"/>
      <c r="K798" s="480"/>
    </row>
    <row r="799" spans="1:11" s="196" customFormat="1">
      <c r="A799" s="476"/>
      <c r="B799" s="473"/>
      <c r="C799" s="474"/>
      <c r="D799" s="477"/>
      <c r="E799" s="477"/>
      <c r="F799" s="475"/>
      <c r="G799" s="474"/>
      <c r="H799" s="478"/>
      <c r="I799" s="479"/>
      <c r="J799" s="480"/>
      <c r="K799" s="480"/>
    </row>
    <row r="800" spans="1:11" s="196" customFormat="1">
      <c r="A800" s="476"/>
      <c r="B800" s="473"/>
      <c r="C800" s="474"/>
      <c r="D800" s="477"/>
      <c r="E800" s="477"/>
      <c r="F800" s="475"/>
      <c r="G800" s="474"/>
      <c r="H800" s="478"/>
      <c r="I800" s="479"/>
      <c r="J800" s="480"/>
      <c r="K800" s="480"/>
    </row>
    <row r="801" spans="1:11" s="196" customFormat="1">
      <c r="A801" s="476"/>
      <c r="B801" s="473"/>
      <c r="C801" s="474"/>
      <c r="D801" s="477"/>
      <c r="E801" s="477"/>
      <c r="F801" s="475"/>
      <c r="G801" s="474"/>
      <c r="H801" s="478"/>
      <c r="I801" s="479"/>
      <c r="J801" s="480"/>
      <c r="K801" s="480"/>
    </row>
    <row r="802" spans="1:11" s="196" customFormat="1">
      <c r="A802" s="476"/>
      <c r="B802" s="473"/>
      <c r="C802" s="474"/>
      <c r="D802" s="477"/>
      <c r="E802" s="477"/>
      <c r="F802" s="475"/>
      <c r="G802" s="474"/>
      <c r="H802" s="478"/>
      <c r="I802" s="479"/>
      <c r="J802" s="480"/>
      <c r="K802" s="480"/>
    </row>
    <row r="803" spans="1:11" s="196" customFormat="1">
      <c r="A803" s="476"/>
      <c r="B803" s="473"/>
      <c r="C803" s="474"/>
      <c r="D803" s="477"/>
      <c r="E803" s="477"/>
      <c r="F803" s="475"/>
      <c r="G803" s="474"/>
      <c r="H803" s="478"/>
      <c r="I803" s="479"/>
      <c r="J803" s="480"/>
      <c r="K803" s="480"/>
    </row>
    <row r="804" spans="1:11" s="196" customFormat="1">
      <c r="A804" s="476"/>
      <c r="B804" s="473"/>
      <c r="C804" s="474"/>
      <c r="D804" s="477"/>
      <c r="E804" s="477"/>
      <c r="F804" s="475"/>
      <c r="G804" s="474"/>
      <c r="H804" s="478"/>
      <c r="I804" s="479"/>
      <c r="J804" s="480"/>
      <c r="K804" s="480"/>
    </row>
    <row r="805" spans="1:11" s="196" customFormat="1">
      <c r="A805" s="476"/>
      <c r="B805" s="473"/>
      <c r="C805" s="474"/>
      <c r="D805" s="477"/>
      <c r="E805" s="477"/>
      <c r="F805" s="475"/>
      <c r="G805" s="474"/>
      <c r="H805" s="478"/>
      <c r="I805" s="479"/>
      <c r="J805" s="480"/>
      <c r="K805" s="480"/>
    </row>
    <row r="806" spans="1:11" s="196" customFormat="1">
      <c r="A806" s="476"/>
      <c r="B806" s="473"/>
      <c r="C806" s="474"/>
      <c r="D806" s="477"/>
      <c r="E806" s="477"/>
      <c r="F806" s="475"/>
      <c r="G806" s="474"/>
      <c r="H806" s="478"/>
      <c r="I806" s="479"/>
      <c r="J806" s="480"/>
      <c r="K806" s="480"/>
    </row>
    <row r="807" spans="1:11" s="196" customFormat="1">
      <c r="A807" s="476"/>
      <c r="B807" s="473"/>
      <c r="C807" s="474"/>
      <c r="D807" s="477"/>
      <c r="E807" s="477"/>
      <c r="F807" s="475"/>
      <c r="G807" s="474"/>
      <c r="H807" s="478"/>
      <c r="I807" s="479"/>
      <c r="J807" s="480"/>
      <c r="K807" s="480"/>
    </row>
    <row r="808" spans="1:11" s="196" customFormat="1">
      <c r="A808" s="476"/>
      <c r="B808" s="473"/>
      <c r="C808" s="474"/>
      <c r="D808" s="477"/>
      <c r="E808" s="477"/>
      <c r="F808" s="475"/>
      <c r="G808" s="474"/>
      <c r="H808" s="478"/>
      <c r="I808" s="479"/>
      <c r="J808" s="480"/>
      <c r="K808" s="480"/>
    </row>
    <row r="809" spans="1:11" s="196" customFormat="1">
      <c r="A809" s="476"/>
      <c r="B809" s="473"/>
      <c r="C809" s="474"/>
      <c r="D809" s="477"/>
      <c r="E809" s="477"/>
      <c r="F809" s="475"/>
      <c r="G809" s="474"/>
      <c r="H809" s="478"/>
      <c r="I809" s="479"/>
      <c r="J809" s="480"/>
      <c r="K809" s="480"/>
    </row>
    <row r="810" spans="1:11" s="196" customFormat="1">
      <c r="A810" s="476"/>
      <c r="B810" s="473"/>
      <c r="C810" s="474"/>
      <c r="D810" s="477"/>
      <c r="E810" s="477"/>
      <c r="F810" s="475"/>
      <c r="G810" s="474"/>
      <c r="H810" s="478"/>
      <c r="I810" s="479"/>
      <c r="J810" s="480"/>
      <c r="K810" s="480"/>
    </row>
    <row r="811" spans="1:11" s="196" customFormat="1">
      <c r="A811" s="476"/>
      <c r="B811" s="473"/>
      <c r="C811" s="474"/>
      <c r="D811" s="477"/>
      <c r="E811" s="477"/>
      <c r="F811" s="475"/>
      <c r="G811" s="474"/>
      <c r="H811" s="478"/>
      <c r="I811" s="479"/>
      <c r="J811" s="480"/>
      <c r="K811" s="480"/>
    </row>
    <row r="812" spans="1:11" s="196" customFormat="1">
      <c r="A812" s="476"/>
      <c r="B812" s="473"/>
      <c r="C812" s="474"/>
      <c r="D812" s="477"/>
      <c r="E812" s="477"/>
      <c r="F812" s="475"/>
      <c r="G812" s="474"/>
      <c r="H812" s="478"/>
      <c r="I812" s="479"/>
      <c r="J812" s="480"/>
      <c r="K812" s="480"/>
    </row>
    <row r="813" spans="1:11" s="196" customFormat="1">
      <c r="A813" s="476"/>
      <c r="B813" s="473"/>
      <c r="C813" s="474"/>
      <c r="D813" s="477"/>
      <c r="E813" s="477"/>
      <c r="F813" s="475"/>
      <c r="G813" s="474"/>
      <c r="H813" s="478"/>
      <c r="I813" s="479"/>
      <c r="J813" s="480"/>
      <c r="K813" s="480"/>
    </row>
    <row r="814" spans="1:11" s="196" customFormat="1">
      <c r="A814" s="476"/>
      <c r="B814" s="473"/>
      <c r="C814" s="474"/>
      <c r="D814" s="477"/>
      <c r="E814" s="477"/>
      <c r="F814" s="475"/>
      <c r="G814" s="474"/>
      <c r="H814" s="478"/>
      <c r="I814" s="479"/>
      <c r="J814" s="480"/>
      <c r="K814" s="480"/>
    </row>
    <row r="815" spans="1:11" s="196" customFormat="1">
      <c r="A815" s="476"/>
      <c r="B815" s="473"/>
      <c r="C815" s="474"/>
      <c r="D815" s="477"/>
      <c r="E815" s="477"/>
      <c r="F815" s="475"/>
      <c r="G815" s="474"/>
      <c r="H815" s="478"/>
      <c r="I815" s="479"/>
      <c r="J815" s="480"/>
      <c r="K815" s="480"/>
    </row>
    <row r="816" spans="1:11" s="196" customFormat="1">
      <c r="A816" s="476"/>
      <c r="B816" s="473"/>
      <c r="C816" s="474"/>
      <c r="D816" s="477"/>
      <c r="E816" s="477"/>
      <c r="F816" s="475"/>
      <c r="G816" s="474"/>
      <c r="H816" s="478"/>
      <c r="I816" s="479"/>
      <c r="J816" s="480"/>
      <c r="K816" s="480"/>
    </row>
    <row r="817" spans="1:11" s="196" customFormat="1">
      <c r="A817" s="476"/>
      <c r="B817" s="473"/>
      <c r="C817" s="474"/>
      <c r="D817" s="477"/>
      <c r="E817" s="477"/>
      <c r="F817" s="475"/>
      <c r="G817" s="474"/>
      <c r="H817" s="478"/>
      <c r="I817" s="479"/>
      <c r="J817" s="480"/>
      <c r="K817" s="480"/>
    </row>
    <row r="818" spans="1:11" s="196" customFormat="1">
      <c r="A818" s="476"/>
      <c r="B818" s="473"/>
      <c r="C818" s="474"/>
      <c r="D818" s="477"/>
      <c r="E818" s="477"/>
      <c r="F818" s="475"/>
      <c r="G818" s="474"/>
      <c r="H818" s="478"/>
      <c r="I818" s="479"/>
      <c r="J818" s="480"/>
      <c r="K818" s="480"/>
    </row>
    <row r="819" spans="1:11" s="196" customFormat="1">
      <c r="A819" s="476"/>
      <c r="B819" s="473"/>
      <c r="C819" s="474"/>
      <c r="D819" s="477"/>
      <c r="E819" s="477"/>
      <c r="F819" s="475"/>
      <c r="G819" s="474"/>
      <c r="H819" s="478"/>
      <c r="I819" s="479"/>
      <c r="J819" s="480"/>
      <c r="K819" s="480"/>
    </row>
    <row r="820" spans="1:11" s="196" customFormat="1">
      <c r="A820" s="476"/>
      <c r="B820" s="473"/>
      <c r="C820" s="474"/>
      <c r="D820" s="477"/>
      <c r="E820" s="477"/>
      <c r="F820" s="475"/>
      <c r="G820" s="474"/>
      <c r="H820" s="478"/>
      <c r="I820" s="479"/>
      <c r="J820" s="480"/>
      <c r="K820" s="480"/>
    </row>
    <row r="821" spans="1:11" s="196" customFormat="1">
      <c r="A821" s="476"/>
      <c r="B821" s="473"/>
      <c r="C821" s="474"/>
      <c r="D821" s="477"/>
      <c r="E821" s="477"/>
      <c r="F821" s="475"/>
      <c r="G821" s="474"/>
      <c r="H821" s="478"/>
      <c r="I821" s="479"/>
      <c r="J821" s="480"/>
      <c r="K821" s="480"/>
    </row>
    <row r="822" spans="1:11" s="196" customFormat="1">
      <c r="A822" s="476"/>
      <c r="B822" s="473"/>
      <c r="C822" s="474"/>
      <c r="D822" s="477"/>
      <c r="E822" s="477"/>
      <c r="F822" s="475"/>
      <c r="G822" s="474"/>
      <c r="H822" s="478"/>
      <c r="I822" s="479"/>
      <c r="J822" s="480"/>
      <c r="K822" s="480"/>
    </row>
    <row r="823" spans="1:11" s="196" customFormat="1">
      <c r="A823" s="476"/>
      <c r="B823" s="473"/>
      <c r="C823" s="474"/>
      <c r="D823" s="477"/>
      <c r="E823" s="477"/>
      <c r="F823" s="475"/>
      <c r="G823" s="474"/>
      <c r="H823" s="478"/>
      <c r="I823" s="479"/>
      <c r="J823" s="480"/>
      <c r="K823" s="480"/>
    </row>
    <row r="824" spans="1:11" s="196" customFormat="1">
      <c r="A824" s="476"/>
      <c r="B824" s="473"/>
      <c r="C824" s="474"/>
      <c r="D824" s="477"/>
      <c r="E824" s="477"/>
      <c r="F824" s="475"/>
      <c r="G824" s="474"/>
      <c r="H824" s="478"/>
      <c r="I824" s="479"/>
      <c r="J824" s="480"/>
      <c r="K824" s="480"/>
    </row>
    <row r="825" spans="1:11" s="196" customFormat="1">
      <c r="A825" s="476"/>
      <c r="B825" s="473"/>
      <c r="C825" s="474"/>
      <c r="D825" s="477"/>
      <c r="E825" s="477"/>
      <c r="F825" s="475"/>
      <c r="G825" s="474"/>
      <c r="H825" s="478"/>
      <c r="I825" s="479"/>
      <c r="J825" s="480"/>
      <c r="K825" s="480"/>
    </row>
    <row r="826" spans="1:11" s="196" customFormat="1">
      <c r="A826" s="476"/>
      <c r="B826" s="473"/>
      <c r="C826" s="474"/>
      <c r="D826" s="477"/>
      <c r="E826" s="477"/>
      <c r="F826" s="475"/>
      <c r="G826" s="474"/>
      <c r="H826" s="478"/>
      <c r="I826" s="479"/>
      <c r="J826" s="480"/>
      <c r="K826" s="480"/>
    </row>
    <row r="827" spans="1:11" s="196" customFormat="1">
      <c r="A827" s="476"/>
      <c r="B827" s="473"/>
      <c r="C827" s="474"/>
      <c r="D827" s="477"/>
      <c r="E827" s="477"/>
      <c r="F827" s="475"/>
      <c r="G827" s="474"/>
      <c r="H827" s="478"/>
      <c r="I827" s="479"/>
      <c r="J827" s="480"/>
      <c r="K827" s="480"/>
    </row>
    <row r="828" spans="1:11" s="196" customFormat="1">
      <c r="A828" s="476"/>
      <c r="B828" s="473"/>
      <c r="C828" s="474"/>
      <c r="D828" s="477"/>
      <c r="E828" s="477"/>
      <c r="F828" s="475"/>
      <c r="G828" s="474"/>
      <c r="H828" s="478"/>
      <c r="I828" s="479"/>
      <c r="J828" s="480"/>
      <c r="K828" s="480"/>
    </row>
    <row r="829" spans="1:11" s="196" customFormat="1">
      <c r="A829" s="476"/>
      <c r="B829" s="473"/>
      <c r="C829" s="474"/>
      <c r="D829" s="477"/>
      <c r="E829" s="477"/>
      <c r="F829" s="475"/>
      <c r="G829" s="474"/>
      <c r="H829" s="478"/>
      <c r="I829" s="479"/>
      <c r="J829" s="480"/>
      <c r="K829" s="480"/>
    </row>
    <row r="830" spans="1:11" s="196" customFormat="1">
      <c r="A830" s="476"/>
      <c r="B830" s="473"/>
      <c r="C830" s="474"/>
      <c r="D830" s="477"/>
      <c r="E830" s="477"/>
      <c r="F830" s="475"/>
      <c r="G830" s="474"/>
      <c r="H830" s="478"/>
      <c r="I830" s="479"/>
      <c r="J830" s="480"/>
      <c r="K830" s="480"/>
    </row>
    <row r="831" spans="1:11" s="196" customFormat="1">
      <c r="A831" s="476"/>
      <c r="B831" s="473"/>
      <c r="C831" s="474"/>
      <c r="D831" s="477"/>
      <c r="E831" s="477"/>
      <c r="F831" s="475"/>
      <c r="G831" s="474"/>
      <c r="H831" s="478"/>
      <c r="I831" s="479"/>
      <c r="J831" s="480"/>
      <c r="K831" s="480"/>
    </row>
    <row r="832" spans="1:11" s="196" customFormat="1">
      <c r="A832" s="476"/>
      <c r="B832" s="473"/>
      <c r="C832" s="474"/>
      <c r="D832" s="477"/>
      <c r="E832" s="477"/>
      <c r="F832" s="475"/>
      <c r="G832" s="474"/>
      <c r="H832" s="478"/>
      <c r="I832" s="479"/>
      <c r="J832" s="480"/>
      <c r="K832" s="480"/>
    </row>
    <row r="833" spans="1:11" s="196" customFormat="1">
      <c r="A833" s="476"/>
      <c r="B833" s="473"/>
      <c r="C833" s="474"/>
      <c r="D833" s="477"/>
      <c r="E833" s="477"/>
      <c r="F833" s="475"/>
      <c r="G833" s="474"/>
      <c r="H833" s="478"/>
      <c r="I833" s="479"/>
      <c r="J833" s="480"/>
      <c r="K833" s="480"/>
    </row>
    <row r="834" spans="1:11" s="196" customFormat="1">
      <c r="A834" s="476"/>
      <c r="B834" s="473"/>
      <c r="C834" s="474"/>
      <c r="D834" s="477"/>
      <c r="E834" s="477"/>
      <c r="F834" s="475"/>
      <c r="G834" s="474"/>
      <c r="H834" s="478"/>
      <c r="I834" s="479"/>
      <c r="J834" s="480"/>
      <c r="K834" s="480"/>
    </row>
    <row r="835" spans="1:11" s="196" customFormat="1">
      <c r="A835" s="476"/>
      <c r="B835" s="473"/>
      <c r="C835" s="474"/>
      <c r="D835" s="477"/>
      <c r="E835" s="477"/>
      <c r="F835" s="475"/>
      <c r="G835" s="474"/>
      <c r="H835" s="478"/>
      <c r="I835" s="479"/>
      <c r="J835" s="480"/>
      <c r="K835" s="480"/>
    </row>
    <row r="836" spans="1:11" s="196" customFormat="1">
      <c r="A836" s="476"/>
      <c r="B836" s="473"/>
      <c r="C836" s="474"/>
      <c r="D836" s="477"/>
      <c r="E836" s="477"/>
      <c r="F836" s="475"/>
      <c r="G836" s="474"/>
      <c r="H836" s="478"/>
      <c r="I836" s="479"/>
      <c r="J836" s="480"/>
      <c r="K836" s="480"/>
    </row>
    <row r="837" spans="1:11" s="196" customFormat="1">
      <c r="A837" s="476"/>
      <c r="B837" s="473"/>
      <c r="C837" s="474"/>
      <c r="D837" s="477"/>
      <c r="E837" s="477"/>
      <c r="F837" s="475"/>
      <c r="G837" s="474"/>
      <c r="H837" s="478"/>
      <c r="I837" s="479"/>
      <c r="J837" s="480"/>
      <c r="K837" s="480"/>
    </row>
    <row r="838" spans="1:11" s="196" customFormat="1">
      <c r="A838" s="476"/>
      <c r="B838" s="473"/>
      <c r="C838" s="474"/>
      <c r="D838" s="477"/>
      <c r="E838" s="477"/>
      <c r="F838" s="475"/>
      <c r="G838" s="474"/>
      <c r="H838" s="478"/>
      <c r="I838" s="479"/>
      <c r="J838" s="480"/>
      <c r="K838" s="480"/>
    </row>
    <row r="839" spans="1:11" s="196" customFormat="1">
      <c r="A839" s="476"/>
      <c r="B839" s="473"/>
      <c r="C839" s="474"/>
      <c r="D839" s="477"/>
      <c r="E839" s="477"/>
      <c r="F839" s="475"/>
      <c r="G839" s="474"/>
      <c r="H839" s="478"/>
      <c r="I839" s="479"/>
      <c r="J839" s="480"/>
      <c r="K839" s="480"/>
    </row>
    <row r="840" spans="1:11" s="196" customFormat="1">
      <c r="A840" s="476"/>
      <c r="B840" s="473"/>
      <c r="C840" s="474"/>
      <c r="D840" s="477"/>
      <c r="E840" s="477"/>
      <c r="F840" s="475"/>
      <c r="G840" s="474"/>
      <c r="H840" s="478"/>
      <c r="I840" s="479"/>
      <c r="J840" s="480"/>
      <c r="K840" s="480"/>
    </row>
    <row r="841" spans="1:11" s="196" customFormat="1">
      <c r="A841" s="476"/>
      <c r="B841" s="473"/>
      <c r="C841" s="474"/>
      <c r="D841" s="477"/>
      <c r="E841" s="477"/>
      <c r="F841" s="475"/>
      <c r="G841" s="474"/>
      <c r="H841" s="478"/>
      <c r="I841" s="479"/>
      <c r="J841" s="480"/>
      <c r="K841" s="480"/>
    </row>
    <row r="842" spans="1:11" s="196" customFormat="1">
      <c r="A842" s="476"/>
      <c r="B842" s="473"/>
      <c r="C842" s="474"/>
      <c r="D842" s="477"/>
      <c r="E842" s="477"/>
      <c r="F842" s="475"/>
      <c r="G842" s="474"/>
      <c r="H842" s="478"/>
      <c r="I842" s="479"/>
      <c r="J842" s="480"/>
      <c r="K842" s="480"/>
    </row>
    <row r="843" spans="1:11" s="196" customFormat="1">
      <c r="A843" s="476"/>
      <c r="B843" s="473"/>
      <c r="C843" s="474"/>
      <c r="D843" s="477"/>
      <c r="E843" s="477"/>
      <c r="F843" s="475"/>
      <c r="G843" s="474"/>
      <c r="H843" s="478"/>
      <c r="I843" s="479"/>
      <c r="J843" s="480"/>
      <c r="K843" s="480"/>
    </row>
    <row r="844" spans="1:11" s="196" customFormat="1">
      <c r="A844" s="476"/>
      <c r="B844" s="473"/>
      <c r="C844" s="474"/>
      <c r="D844" s="477"/>
      <c r="E844" s="477"/>
      <c r="F844" s="475"/>
      <c r="G844" s="474"/>
      <c r="H844" s="478"/>
      <c r="I844" s="479"/>
      <c r="J844" s="480"/>
      <c r="K844" s="480"/>
    </row>
    <row r="845" spans="1:11" s="196" customFormat="1">
      <c r="A845" s="476"/>
      <c r="B845" s="473"/>
      <c r="C845" s="474"/>
      <c r="D845" s="477"/>
      <c r="E845" s="477"/>
      <c r="F845" s="475"/>
      <c r="G845" s="474"/>
      <c r="H845" s="478"/>
      <c r="I845" s="479"/>
      <c r="J845" s="480"/>
      <c r="K845" s="480"/>
    </row>
    <row r="846" spans="1:11" s="196" customFormat="1">
      <c r="A846" s="476"/>
      <c r="B846" s="473"/>
      <c r="C846" s="474"/>
      <c r="D846" s="477"/>
      <c r="E846" s="477"/>
      <c r="F846" s="475"/>
      <c r="G846" s="474"/>
      <c r="H846" s="478"/>
      <c r="I846" s="479"/>
      <c r="J846" s="480"/>
      <c r="K846" s="480"/>
    </row>
    <row r="847" spans="1:11" s="196" customFormat="1">
      <c r="A847" s="476"/>
      <c r="B847" s="473"/>
      <c r="C847" s="474"/>
      <c r="D847" s="477"/>
      <c r="E847" s="477"/>
      <c r="F847" s="475"/>
      <c r="G847" s="474"/>
      <c r="H847" s="478"/>
      <c r="I847" s="479"/>
      <c r="J847" s="480"/>
      <c r="K847" s="480"/>
    </row>
    <row r="848" spans="1:11" s="196" customFormat="1">
      <c r="A848" s="476"/>
      <c r="B848" s="473"/>
      <c r="C848" s="474"/>
      <c r="D848" s="477"/>
      <c r="E848" s="477"/>
      <c r="F848" s="475"/>
      <c r="G848" s="474"/>
      <c r="H848" s="478"/>
      <c r="I848" s="479"/>
      <c r="J848" s="480"/>
      <c r="K848" s="480"/>
    </row>
    <row r="849" spans="1:11" s="196" customFormat="1">
      <c r="A849" s="476"/>
      <c r="B849" s="473"/>
      <c r="C849" s="474"/>
      <c r="D849" s="477"/>
      <c r="E849" s="477"/>
      <c r="F849" s="475"/>
      <c r="G849" s="474"/>
      <c r="H849" s="478"/>
      <c r="I849" s="479"/>
      <c r="J849" s="480"/>
      <c r="K849" s="480"/>
    </row>
    <row r="850" spans="1:11" s="196" customFormat="1">
      <c r="A850" s="197"/>
      <c r="B850" s="473"/>
      <c r="C850" s="474"/>
      <c r="F850" s="475"/>
      <c r="G850" s="474"/>
      <c r="H850" s="481"/>
      <c r="I850" s="482"/>
      <c r="J850" s="482"/>
      <c r="K850" s="482"/>
    </row>
    <row r="851" spans="1:11" s="196" customFormat="1">
      <c r="A851" s="197"/>
      <c r="B851" s="473"/>
      <c r="C851" s="474"/>
      <c r="F851" s="475"/>
      <c r="G851" s="474"/>
      <c r="H851" s="481"/>
      <c r="I851" s="482"/>
      <c r="J851" s="482"/>
      <c r="K851" s="482"/>
    </row>
    <row r="852" spans="1:11" s="196" customFormat="1">
      <c r="A852" s="197"/>
      <c r="B852" s="473"/>
      <c r="C852" s="474"/>
      <c r="F852" s="475"/>
      <c r="G852" s="474"/>
      <c r="H852" s="481"/>
      <c r="I852" s="482"/>
      <c r="J852" s="482"/>
      <c r="K852" s="482"/>
    </row>
    <row r="853" spans="1:11" s="196" customFormat="1">
      <c r="A853" s="197"/>
      <c r="B853" s="473"/>
      <c r="C853" s="474"/>
      <c r="F853" s="475"/>
      <c r="G853" s="474"/>
      <c r="H853" s="481"/>
      <c r="I853" s="482"/>
      <c r="J853" s="482"/>
      <c r="K853" s="482"/>
    </row>
    <row r="854" spans="1:11" s="196" customFormat="1">
      <c r="A854" s="197"/>
      <c r="B854" s="473"/>
      <c r="C854" s="474"/>
      <c r="F854" s="475"/>
      <c r="G854" s="474"/>
      <c r="H854" s="481"/>
      <c r="I854" s="482"/>
      <c r="J854" s="482"/>
      <c r="K854" s="482"/>
    </row>
    <row r="855" spans="1:11" s="196" customFormat="1">
      <c r="A855" s="197"/>
      <c r="B855" s="473"/>
      <c r="C855" s="474"/>
      <c r="F855" s="475"/>
      <c r="G855" s="474"/>
      <c r="H855" s="481"/>
      <c r="I855" s="482"/>
      <c r="J855" s="482"/>
      <c r="K855" s="482"/>
    </row>
    <row r="856" spans="1:11" s="196" customFormat="1">
      <c r="A856" s="197"/>
      <c r="B856" s="473"/>
      <c r="C856" s="474"/>
      <c r="F856" s="475"/>
      <c r="G856" s="474"/>
      <c r="H856" s="481"/>
      <c r="I856" s="482"/>
      <c r="J856" s="482"/>
      <c r="K856" s="482"/>
    </row>
    <row r="857" spans="1:11" s="196" customFormat="1">
      <c r="A857" s="197"/>
      <c r="B857" s="473"/>
      <c r="C857" s="474"/>
      <c r="F857" s="475"/>
      <c r="G857" s="474"/>
      <c r="H857" s="481"/>
      <c r="I857" s="482"/>
      <c r="J857" s="482"/>
      <c r="K857" s="482"/>
    </row>
    <row r="858" spans="1:11" s="196" customFormat="1">
      <c r="A858" s="197"/>
      <c r="B858" s="473"/>
      <c r="C858" s="474"/>
      <c r="F858" s="475"/>
      <c r="G858" s="474"/>
      <c r="H858" s="481"/>
      <c r="I858" s="482"/>
      <c r="J858" s="482"/>
      <c r="K858" s="482"/>
    </row>
    <row r="859" spans="1:11" s="196" customFormat="1">
      <c r="A859" s="197"/>
      <c r="B859" s="473"/>
      <c r="C859" s="474"/>
      <c r="F859" s="475"/>
      <c r="G859" s="474"/>
      <c r="H859" s="481"/>
      <c r="I859" s="482"/>
      <c r="J859" s="482"/>
      <c r="K859" s="482"/>
    </row>
    <row r="860" spans="1:11" s="196" customFormat="1">
      <c r="A860" s="197"/>
      <c r="B860" s="473"/>
      <c r="C860" s="474"/>
      <c r="F860" s="475"/>
      <c r="G860" s="474"/>
      <c r="H860" s="481"/>
      <c r="I860" s="482"/>
      <c r="J860" s="482"/>
      <c r="K860" s="482"/>
    </row>
    <row r="861" spans="1:11">
      <c r="A861" s="184"/>
    </row>
    <row r="862" spans="1:11">
      <c r="A862" s="184"/>
    </row>
    <row r="863" spans="1:11">
      <c r="A863" s="184"/>
    </row>
    <row r="864" spans="1:11">
      <c r="A864" s="184"/>
    </row>
  </sheetData>
  <sheetProtection password="80E6" sheet="1" objects="1" scenarios="1" selectLockedCells="1"/>
  <mergeCells count="14">
    <mergeCell ref="H11:H12"/>
    <mergeCell ref="I11:I12"/>
    <mergeCell ref="J11:J12"/>
    <mergeCell ref="K11:K12"/>
    <mergeCell ref="A1:C1"/>
    <mergeCell ref="A2:I2"/>
    <mergeCell ref="C6:F6"/>
    <mergeCell ref="C8:F8"/>
    <mergeCell ref="A11:A12"/>
    <mergeCell ref="B11:B12"/>
    <mergeCell ref="C11:C12"/>
    <mergeCell ref="D11:D12"/>
    <mergeCell ref="E11:E12"/>
    <mergeCell ref="F11:G11"/>
  </mergeCells>
  <pageMargins left="0.35433070866141736" right="0.35433070866141736" top="0.78740157480314965" bottom="0.39370078740157483" header="0" footer="0"/>
  <pageSetup paperSize="9" scale="7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Übersicht Formblätter</vt:lpstr>
      <vt:lpstr>S</vt:lpstr>
      <vt:lpstr>A 1</vt:lpstr>
      <vt:lpstr>A 7</vt:lpstr>
      <vt:lpstr>A8-N8</vt:lpstr>
      <vt:lpstr>AP IJFD</vt:lpstr>
      <vt:lpstr>AB</vt:lpstr>
      <vt:lpstr>N 7</vt:lpstr>
      <vt:lpstr>N TN 2</vt:lpstr>
      <vt:lpstr>RM</vt:lpstr>
      <vt:lpstr>N BLi</vt:lpstr>
      <vt:lpstr>'A8-N8'!Druckbereich</vt:lpstr>
      <vt:lpstr>'N TN 2'!Druckbereich</vt:lpstr>
      <vt:lpstr>'Übersicht Formblätter'!Druckbereich</vt:lpstr>
    </vt:vector>
  </TitlesOfParts>
  <Company>BAFzA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Kolberg, Bernhard</dc:creator>
  <cp:lastModifiedBy>Kolberg, Bernhard</cp:lastModifiedBy>
  <cp:lastPrinted>2016-01-14T11:52:32Z</cp:lastPrinted>
  <dcterms:created xsi:type="dcterms:W3CDTF">2014-09-15T13:00:12Z</dcterms:created>
  <dcterms:modified xsi:type="dcterms:W3CDTF">2016-09-27T09:23:33Z</dcterms:modified>
</cp:coreProperties>
</file>